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515" windowHeight="9750" activeTab="0"/>
  </bookViews>
  <sheets>
    <sheet name="Gesamt Personal Medikamente" sheetId="1" r:id="rId1"/>
  </sheets>
  <definedNames/>
  <calcPr fullCalcOnLoad="1"/>
</workbook>
</file>

<file path=xl/sharedStrings.xml><?xml version="1.0" encoding="utf-8"?>
<sst xmlns="http://schemas.openxmlformats.org/spreadsheetml/2006/main" count="41" uniqueCount="19">
  <si>
    <t xml:space="preserve">http://www.kaz.bmg.gv.at/startseite.html </t>
  </si>
  <si>
    <t>KOSTEN in landesgesundheitsfondsfinanzierten Krankenanstalten 2001-2010</t>
  </si>
  <si>
    <t>Kosten gesamt (€)</t>
  </si>
  <si>
    <t>Jahr</t>
  </si>
  <si>
    <t>Ö</t>
  </si>
  <si>
    <t>BGL</t>
  </si>
  <si>
    <t>KTN</t>
  </si>
  <si>
    <t>NÖ</t>
  </si>
  <si>
    <t>OÖ</t>
  </si>
  <si>
    <t>SBG</t>
  </si>
  <si>
    <t>STM</t>
  </si>
  <si>
    <t>TIR</t>
  </si>
  <si>
    <t>VBG</t>
  </si>
  <si>
    <t>WIEN</t>
  </si>
  <si>
    <t>darunter Personalkosten (€)</t>
  </si>
  <si>
    <t>darunter Medikamentenkosten (€)</t>
  </si>
  <si>
    <t>Datenquelle:  Jahresmeldung  KA-Sammelkostennachweis / Erstellt im Oktober 2011</t>
  </si>
  <si>
    <t>BMG / Abt. I/B/11</t>
  </si>
  <si>
    <t>Kosten sind der bewertete Verbrauch (Verzehr) von Wirtschaftsgütern materieller und immaterieller Art zur Erstellung von betrieblichen Leistungen und Gütern. Auf Grund der gesetzlichen Bestimmungen (Kostenrechnungsverordnung für landesfondsfinanzierte Krankenanstalten, BGBl. II Nr. 638/2003 idF. BGBl. II Nr. 18/2007) werden nur von den landesgesundheitsfondsfinanzierten Krankenanstalten Kostenrechnungsergebnisse erhoben.</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</si>
</sst>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
    <numFmt numFmtId="167" formatCode="##0\ &quot;bps&quot;"/>
    <numFmt numFmtId="168" formatCode="_-* #,##0.00\ [$€]_-;\-* #,##0.00\ [$€]_-;_-* &quot;-&quot;??\ [$€]_-;_-@_-"/>
    <numFmt numFmtId="169" formatCode="#,##0.00_);[Red]\(#,##0.00\);\-_)"/>
    <numFmt numFmtId="170" formatCode="_(* #,##0.00_);_(* \(#,##0.00\);_(* &quot;-&quot;??_);_(@_)"/>
    <numFmt numFmtId="171" formatCode="_ * #,##0.00_ ;_ * \-#,##0.00_ ;_ * &quot;-&quot;??_ ;_ @_ "/>
    <numFmt numFmtId="172" formatCode="#,##0.00_);\(#,##0.00\)"/>
    <numFmt numFmtId="173" formatCode="\+#,##0;\-#,##0"/>
    <numFmt numFmtId="174" formatCode="_(* #,##0.00_);\(* #,##0.00\);_(* &quot;-&quot;??_);_-@_-"/>
    <numFmt numFmtId="175" formatCode="_(* #,##0_);\(* #,##0\);_(* &quot;-&quot;??_);_-@_-"/>
    <numFmt numFmtId="176" formatCode="0.00_)"/>
    <numFmt numFmtId="177" formatCode="#0.00"/>
    <numFmt numFmtId="178" formatCode="#0.0000"/>
    <numFmt numFmtId="179" formatCode="0.000%"/>
    <numFmt numFmtId="180" formatCode="0.0000000%"/>
    <numFmt numFmtId="181" formatCode="#,##0_ ;[Red]\-#,##0\ "/>
    <numFmt numFmtId="182" formatCode="&quot;L.&quot;\ #,##0;[Red]\-&quot;L.&quot;\ #,##0"/>
    <numFmt numFmtId="183" formatCode="0.0%"/>
    <numFmt numFmtId="184" formatCode="_-* #,##0_-;\-* #,##0_-;_-* &quot;-&quot;??_-;_-@_-"/>
  </numFmts>
  <fonts count="73">
    <font>
      <sz val="10"/>
      <name val="Arial"/>
      <family val="0"/>
    </font>
    <font>
      <sz val="11"/>
      <color indexed="8"/>
      <name val="Calibri"/>
      <family val="2"/>
    </font>
    <font>
      <sz val="11"/>
      <color indexed="8"/>
      <name val="Arial"/>
      <family val="2"/>
    </font>
    <font>
      <sz val="11"/>
      <color indexed="9"/>
      <name val="Calibri"/>
      <family val="2"/>
    </font>
    <font>
      <sz val="11"/>
      <color indexed="9"/>
      <name val="Arial"/>
      <family val="2"/>
    </font>
    <font>
      <b/>
      <sz val="11"/>
      <color indexed="63"/>
      <name val="Calibri"/>
      <family val="2"/>
    </font>
    <font>
      <sz val="11"/>
      <color indexed="20"/>
      <name val="Arial"/>
      <family val="2"/>
    </font>
    <font>
      <b/>
      <sz val="11"/>
      <color indexed="52"/>
      <name val="Calibri"/>
      <family val="2"/>
    </font>
    <font>
      <sz val="10"/>
      <color indexed="8"/>
      <name val="Arial"/>
      <family val="2"/>
    </font>
    <font>
      <sz val="11"/>
      <color indexed="62"/>
      <name val="Calibri"/>
      <family val="2"/>
    </font>
    <font>
      <b/>
      <sz val="11"/>
      <color indexed="52"/>
      <name val="Arial"/>
      <family val="2"/>
    </font>
    <font>
      <b/>
      <sz val="11"/>
      <color indexed="8"/>
      <name val="Calibri"/>
      <family val="2"/>
    </font>
    <font>
      <sz val="11"/>
      <color indexed="52"/>
      <name val="Calibri"/>
      <family val="2"/>
    </font>
    <font>
      <b/>
      <sz val="11"/>
      <color indexed="9"/>
      <name val="Calibri"/>
      <family val="2"/>
    </font>
    <font>
      <b/>
      <sz val="11"/>
      <color indexed="9"/>
      <name val="Arial"/>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name val="Times New Roman"/>
      <family val="1"/>
    </font>
    <font>
      <i/>
      <sz val="11"/>
      <color indexed="23"/>
      <name val="Calibri"/>
      <family val="2"/>
    </font>
    <font>
      <i/>
      <sz val="11"/>
      <color indexed="23"/>
      <name val="Arial"/>
      <family val="2"/>
    </font>
    <font>
      <sz val="12"/>
      <name val="Times New Roman"/>
      <family val="1"/>
    </font>
    <font>
      <sz val="11"/>
      <color indexed="10"/>
      <name val="Calibri"/>
      <family val="2"/>
    </font>
    <font>
      <sz val="11"/>
      <color indexed="17"/>
      <name val="Arial"/>
      <family val="2"/>
    </font>
    <font>
      <sz val="11"/>
      <color indexed="17"/>
      <name val="Calibri"/>
      <family val="2"/>
    </font>
    <font>
      <b/>
      <i/>
      <sz val="14"/>
      <color indexed="16"/>
      <name val="Times New Roman"/>
      <family val="1"/>
    </font>
    <font>
      <b/>
      <sz val="15"/>
      <color indexed="56"/>
      <name val="Arial"/>
      <family val="2"/>
    </font>
    <font>
      <b/>
      <sz val="13"/>
      <color indexed="56"/>
      <name val="Arial"/>
      <family val="2"/>
    </font>
    <font>
      <b/>
      <sz val="11"/>
      <color indexed="56"/>
      <name val="Arial"/>
      <family val="2"/>
    </font>
    <font>
      <u val="single"/>
      <sz val="10"/>
      <color indexed="12"/>
      <name val="Arial"/>
      <family val="0"/>
    </font>
    <font>
      <sz val="10"/>
      <name val="Book Antiqua"/>
      <family val="1"/>
    </font>
    <font>
      <sz val="10"/>
      <name val="Arial CE"/>
      <family val="0"/>
    </font>
    <font>
      <sz val="10"/>
      <name val="MS Sans Serif"/>
      <family val="2"/>
    </font>
    <font>
      <sz val="18"/>
      <name val="Times New Roman"/>
      <family val="1"/>
    </font>
    <font>
      <b/>
      <sz val="13"/>
      <name val="Times New Roman"/>
      <family val="1"/>
    </font>
    <font>
      <b/>
      <i/>
      <sz val="12"/>
      <name val="Times New Roman"/>
      <family val="1"/>
    </font>
    <font>
      <i/>
      <sz val="12"/>
      <name val="Times New Roman"/>
      <family val="1"/>
    </font>
    <font>
      <sz val="11"/>
      <color indexed="52"/>
      <name val="Arial"/>
      <family val="2"/>
    </font>
    <font>
      <sz val="11"/>
      <color indexed="60"/>
      <name val="Calibri"/>
      <family val="2"/>
    </font>
    <font>
      <sz val="12"/>
      <name val="Arial"/>
      <family val="2"/>
    </font>
    <font>
      <b/>
      <i/>
      <sz val="16"/>
      <name val="Helv"/>
      <family val="0"/>
    </font>
    <font>
      <sz val="11"/>
      <name val="Arial"/>
      <family val="2"/>
    </font>
    <font>
      <sz val="10"/>
      <name val="Times New Roman"/>
      <family val="1"/>
    </font>
    <font>
      <sz val="11"/>
      <name val="Book Antiqua"/>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9"/>
      <color indexed="20"/>
      <name val="Arial"/>
      <family val="2"/>
    </font>
    <font>
      <sz val="9"/>
      <color indexed="48"/>
      <name val="Arial"/>
      <family val="2"/>
    </font>
    <font>
      <b/>
      <sz val="9"/>
      <color indexed="20"/>
      <name val="Arial"/>
      <family val="2"/>
    </font>
    <font>
      <sz val="10"/>
      <color indexed="20"/>
      <name val="Frutiger Light"/>
      <family val="2"/>
    </font>
    <font>
      <b/>
      <sz val="11"/>
      <color indexed="8"/>
      <name val="Palatino Linotype"/>
      <family val="1"/>
    </font>
    <font>
      <sz val="10"/>
      <color indexed="63"/>
      <name val="Verdana"/>
      <family val="2"/>
    </font>
    <font>
      <sz val="10"/>
      <color indexed="8"/>
      <name val="Verdana"/>
      <family val="2"/>
    </font>
    <font>
      <b/>
      <sz val="10"/>
      <color indexed="9"/>
      <name val="Verdana"/>
      <family val="2"/>
    </font>
    <font>
      <b/>
      <sz val="10"/>
      <color indexed="63"/>
      <name val="Verdana"/>
      <family val="2"/>
    </font>
    <font>
      <b/>
      <sz val="10"/>
      <name val="CG Times (WN)"/>
      <family val="0"/>
    </font>
    <font>
      <b/>
      <sz val="12"/>
      <name val="Arial"/>
      <family val="2"/>
    </font>
    <font>
      <b/>
      <sz val="10"/>
      <name val="Arial"/>
      <family val="2"/>
    </font>
    <font>
      <sz val="11"/>
      <color indexed="10"/>
      <name val="Arial"/>
      <family val="2"/>
    </font>
    <font>
      <sz val="8"/>
      <name val="Arial"/>
      <family val="0"/>
    </font>
    <font>
      <b/>
      <sz val="9"/>
      <color indexed="18"/>
      <name val="Calibri"/>
      <family val="2"/>
    </font>
    <font>
      <sz val="9"/>
      <color indexed="8"/>
      <name val="Calibri"/>
      <family val="2"/>
    </font>
    <font>
      <b/>
      <sz val="18"/>
      <color indexed="8"/>
      <name val="Calibri"/>
      <family val="2"/>
    </font>
    <font>
      <b/>
      <sz val="10"/>
      <color indexed="8"/>
      <name val="Calibri"/>
      <family val="2"/>
    </font>
    <font>
      <b/>
      <sz val="9"/>
      <color indexed="8"/>
      <name val="Calibri"/>
      <family val="2"/>
    </font>
    <font>
      <b/>
      <sz val="9"/>
      <color indexed="1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s>
  <borders count="2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indexed="62"/>
      </top>
      <bottom style="double">
        <color indexed="62"/>
      </bottom>
    </border>
    <border>
      <left/>
      <right style="thin"/>
      <top/>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style="thin">
        <color indexed="47"/>
      </left>
      <right style="thin">
        <color indexed="47"/>
      </right>
      <top style="thin">
        <color indexed="47"/>
      </top>
      <bottom style="thin">
        <color indexed="47"/>
      </bottom>
    </border>
    <border>
      <left style="thin">
        <color indexed="45"/>
      </left>
      <right style="thin">
        <color indexed="45"/>
      </right>
      <top style="thin">
        <color indexed="45"/>
      </top>
      <bottom style="thin">
        <color indexed="45"/>
      </bottom>
    </border>
    <border>
      <left style="thin">
        <color indexed="51"/>
      </left>
      <right style="thin">
        <color indexed="51"/>
      </right>
      <top/>
      <bottom/>
    </border>
    <border>
      <left style="thin">
        <color indexed="9"/>
      </left>
      <right style="thin">
        <color indexed="9"/>
      </right>
      <top style="thin">
        <color indexed="9"/>
      </top>
      <bottom style="thin">
        <color indexed="9"/>
      </bottom>
    </border>
    <border>
      <left/>
      <right/>
      <top style="dotted"/>
      <bottom style="dashDot"/>
    </border>
    <border>
      <left style="thin"/>
      <right/>
      <top style="thin"/>
      <bottom/>
    </border>
    <border>
      <left/>
      <right/>
      <top style="dashed"/>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right style="thick">
        <color indexed="9"/>
      </right>
      <top/>
      <bottom style="medium"/>
    </border>
    <border>
      <left/>
      <right/>
      <top/>
      <bottom style="medium"/>
    </border>
    <border>
      <left/>
      <right style="thick">
        <color indexed="9"/>
      </right>
      <top/>
      <bottom/>
    </border>
  </borders>
  <cellStyleXfs count="3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3" fillId="1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1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7"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2" borderId="0" applyNumberFormat="0" applyBorder="0" applyAlignment="0" applyProtection="0"/>
    <xf numFmtId="0" fontId="5" fillId="13" borderId="1" applyNumberFormat="0" applyAlignment="0" applyProtection="0"/>
    <xf numFmtId="0" fontId="6" fillId="3" borderId="0" applyNumberFormat="0" applyBorder="0" applyAlignment="0" applyProtection="0"/>
    <xf numFmtId="0" fontId="0" fillId="23" borderId="0" applyNumberFormat="0" applyFont="0" applyBorder="0" applyAlignment="0" applyProtection="0"/>
    <xf numFmtId="0" fontId="7" fillId="13" borderId="2" applyNumberFormat="0" applyAlignment="0" applyProtection="0"/>
    <xf numFmtId="0" fontId="8" fillId="24" borderId="0" applyNumberFormat="0" applyBorder="0" applyAlignment="0" applyProtection="0"/>
    <xf numFmtId="0" fontId="9" fillId="7" borderId="2" applyNumberFormat="0" applyAlignment="0" applyProtection="0"/>
    <xf numFmtId="167" fontId="0" fillId="0" borderId="0" applyFont="0" applyFill="0" applyBorder="0" applyAlignment="0" applyProtection="0"/>
    <xf numFmtId="0" fontId="7" fillId="13" borderId="2" applyNumberFormat="0" applyAlignment="0" applyProtection="0"/>
    <xf numFmtId="0" fontId="10" fillId="13" borderId="2" applyNumberFormat="0" applyAlignment="0" applyProtection="0"/>
    <xf numFmtId="0" fontId="11" fillId="0" borderId="3" applyNumberFormat="0" applyFill="0" applyAlignment="0" applyProtection="0"/>
    <xf numFmtId="0" fontId="12" fillId="0" borderId="4" applyNumberFormat="0" applyFill="0" applyAlignment="0" applyProtection="0"/>
    <xf numFmtId="0" fontId="13" fillId="24" borderId="5" applyNumberFormat="0" applyAlignment="0" applyProtection="0"/>
    <xf numFmtId="0" fontId="14" fillId="24" borderId="5" applyNumberFormat="0" applyAlignment="0" applyProtection="0"/>
    <xf numFmtId="0" fontId="15" fillId="3"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2" borderId="0" applyNumberFormat="0" applyBorder="0" applyAlignment="0" applyProtection="0"/>
    <xf numFmtId="14" fontId="20" fillId="0" borderId="0">
      <alignment/>
      <protection/>
    </xf>
    <xf numFmtId="0" fontId="8" fillId="10" borderId="0" applyNumberFormat="0" applyFon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24" borderId="0" applyNumberFormat="0" applyFont="0" applyBorder="0" applyProtection="0">
      <alignment horizontal="right"/>
    </xf>
    <xf numFmtId="0" fontId="9" fillId="7" borderId="2" applyNumberFormat="0" applyAlignment="0" applyProtection="0"/>
    <xf numFmtId="0" fontId="13" fillId="24" borderId="5" applyNumberFormat="0" applyAlignment="0" applyProtection="0"/>
    <xf numFmtId="0" fontId="11" fillId="0" borderId="9" applyNumberFormat="0" applyFill="0" applyAlignment="0" applyProtection="0"/>
    <xf numFmtId="0" fontId="21" fillId="0" borderId="0" applyNumberFormat="0" applyFill="0" applyBorder="0" applyAlignment="0" applyProtection="0"/>
    <xf numFmtId="168" fontId="0" fillId="0" borderId="0" applyFont="0" applyFill="0" applyBorder="0" applyAlignment="0" applyProtection="0"/>
    <xf numFmtId="11" fontId="0" fillId="0" borderId="0" applyFont="0" applyFill="0" applyBorder="0" applyAlignment="0" applyProtection="0"/>
    <xf numFmtId="0" fontId="22" fillId="0" borderId="0" applyNumberFormat="0" applyFill="0" applyBorder="0" applyAlignment="0" applyProtection="0"/>
    <xf numFmtId="0" fontId="23" fillId="0" borderId="0" applyFill="0" applyBorder="0" applyAlignment="0" applyProtection="0"/>
    <xf numFmtId="0" fontId="24" fillId="0" borderId="0" applyNumberFormat="0" applyFill="0" applyBorder="0" applyAlignment="0" applyProtection="0"/>
    <xf numFmtId="0" fontId="0" fillId="0" borderId="0" applyFont="0" applyFill="0" applyBorder="0" applyProtection="0">
      <alignment horizontal="center"/>
    </xf>
    <xf numFmtId="0" fontId="0" fillId="0" borderId="10" applyFont="0" applyFill="0" applyBorder="0" applyProtection="0">
      <alignment horizontal="right"/>
    </xf>
    <xf numFmtId="0" fontId="25" fillId="4" borderId="0" applyNumberFormat="0" applyBorder="0" applyAlignment="0" applyProtection="0"/>
    <xf numFmtId="0" fontId="26" fillId="4" borderId="0" applyNumberFormat="0" applyBorder="0" applyAlignment="0" applyProtection="0"/>
    <xf numFmtId="169" fontId="27" fillId="0" borderId="0">
      <alignment/>
      <protection/>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2" fillId="0" borderId="4" applyNumberFormat="0" applyFill="0" applyAlignment="0" applyProtection="0"/>
    <xf numFmtId="0" fontId="31" fillId="0" borderId="0" applyNumberFormat="0" applyFill="0" applyBorder="0" applyAlignment="0" applyProtection="0"/>
    <xf numFmtId="0" fontId="9" fillId="7" borderId="2" applyNumberFormat="0" applyAlignment="0" applyProtection="0"/>
    <xf numFmtId="0" fontId="32" fillId="0" borderId="0">
      <alignment/>
      <protection/>
    </xf>
    <xf numFmtId="0" fontId="33" fillId="9" borderId="11"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2" borderId="0" applyNumberFormat="0" applyBorder="0" applyAlignment="0" applyProtection="0"/>
    <xf numFmtId="0" fontId="26" fillId="4" borderId="0" applyNumberFormat="0" applyBorder="0" applyAlignment="0" applyProtection="0"/>
    <xf numFmtId="0" fontId="5" fillId="13" borderId="1" applyNumberFormat="0" applyAlignment="0" applyProtection="0"/>
    <xf numFmtId="40" fontId="34"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0" fontId="13" fillId="24" borderId="5" applyNumberFormat="0" applyAlignment="0" applyProtection="0"/>
    <xf numFmtId="38" fontId="35" fillId="0" borderId="0">
      <alignment/>
      <protection/>
    </xf>
    <xf numFmtId="38" fontId="36" fillId="0" borderId="0">
      <alignment/>
      <protection/>
    </xf>
    <xf numFmtId="38" fontId="37" fillId="0" borderId="0">
      <alignment/>
      <protection/>
    </xf>
    <xf numFmtId="38" fontId="38" fillId="0" borderId="0">
      <alignment/>
      <protection/>
    </xf>
    <xf numFmtId="0" fontId="20" fillId="0" borderId="0">
      <alignment/>
      <protection/>
    </xf>
    <xf numFmtId="0" fontId="20" fillId="0" borderId="0">
      <alignment/>
      <protection/>
    </xf>
    <xf numFmtId="0" fontId="39" fillId="0" borderId="4" applyNumberFormat="0" applyFill="0" applyAlignment="0" applyProtection="0"/>
    <xf numFmtId="0" fontId="21" fillId="0" borderId="0" applyNumberFormat="0" applyFill="0" applyBorder="0" applyAlignment="0" applyProtection="0"/>
    <xf numFmtId="15" fontId="20" fillId="0" borderId="0">
      <alignment/>
      <protection/>
    </xf>
    <xf numFmtId="172" fontId="20" fillId="0" borderId="0">
      <alignment/>
      <protection/>
    </xf>
    <xf numFmtId="173" fontId="20" fillId="0" borderId="0">
      <alignment/>
      <protection/>
    </xf>
    <xf numFmtId="38" fontId="34"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1" fillId="0" borderId="0">
      <alignment/>
      <protection/>
    </xf>
    <xf numFmtId="176" fontId="42" fillId="0" borderId="0">
      <alignment/>
      <protection/>
    </xf>
    <xf numFmtId="0" fontId="43" fillId="0" borderId="0">
      <alignment/>
      <protection/>
    </xf>
    <xf numFmtId="0" fontId="0" fillId="0" borderId="0">
      <alignment/>
      <protection/>
    </xf>
    <xf numFmtId="0" fontId="44" fillId="0" borderId="0">
      <alignment/>
      <protection/>
    </xf>
    <xf numFmtId="0" fontId="33" fillId="0" borderId="0">
      <alignment/>
      <protection/>
    </xf>
    <xf numFmtId="0" fontId="0" fillId="9" borderId="11" applyNumberFormat="0" applyFont="0" applyAlignment="0" applyProtection="0"/>
    <xf numFmtId="0" fontId="2" fillId="9" borderId="11" applyNumberFormat="0" applyFont="0" applyAlignment="0" applyProtection="0"/>
    <xf numFmtId="0" fontId="0" fillId="9" borderId="11" applyNumberFormat="0" applyFont="0" applyAlignment="0" applyProtection="0"/>
    <xf numFmtId="177" fontId="0" fillId="0" borderId="0" applyFont="0" applyFill="0" applyBorder="0" applyAlignment="0" applyProtection="0"/>
    <xf numFmtId="164" fontId="0" fillId="0" borderId="0" applyFont="0" applyFill="0" applyBorder="0" applyAlignment="0" applyProtection="0"/>
    <xf numFmtId="178" fontId="0" fillId="0" borderId="0" applyFont="0" applyFill="0" applyAlignment="0" applyProtection="0"/>
    <xf numFmtId="0" fontId="0" fillId="0" borderId="0" applyFont="0" applyFill="0" applyBorder="0" applyProtection="0">
      <alignment horizontal="center"/>
    </xf>
    <xf numFmtId="0" fontId="8" fillId="0" borderId="0" applyNumberFormat="0" applyFont="0" applyBorder="0" applyProtection="0">
      <alignment/>
    </xf>
    <xf numFmtId="0" fontId="11" fillId="0" borderId="3" applyNumberFormat="0" applyFill="0" applyAlignment="0" applyProtection="0"/>
    <xf numFmtId="0" fontId="5" fillId="13" borderId="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79" fontId="0" fillId="0" borderId="0" applyFont="0" applyFill="0" applyBorder="0" applyAlignment="0" applyProtection="0"/>
    <xf numFmtId="10" fontId="20" fillId="0" borderId="0">
      <alignment/>
      <protection/>
    </xf>
    <xf numFmtId="10" fontId="20" fillId="0" borderId="0">
      <alignment/>
      <protection/>
    </xf>
    <xf numFmtId="180" fontId="20" fillId="0" borderId="0">
      <alignment/>
      <protection/>
    </xf>
    <xf numFmtId="10" fontId="45" fillId="0" borderId="0" applyFont="0" applyFill="0" applyBorder="0" applyAlignment="0" applyProtection="0"/>
    <xf numFmtId="0" fontId="33" fillId="9" borderId="11" applyNumberFormat="0" applyFont="0" applyAlignment="0" applyProtection="0"/>
    <xf numFmtId="0" fontId="12" fillId="0" borderId="4" applyNumberFormat="0" applyFill="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5" fillId="3" borderId="0" applyNumberFormat="0" applyBorder="0" applyAlignment="0" applyProtection="0"/>
    <xf numFmtId="4" fontId="46" fillId="14" borderId="12" applyNumberFormat="0" applyProtection="0">
      <alignment vertical="center"/>
    </xf>
    <xf numFmtId="4" fontId="47" fillId="14" borderId="12" applyNumberFormat="0" applyProtection="0">
      <alignment vertical="center"/>
    </xf>
    <xf numFmtId="4" fontId="48" fillId="14" borderId="12" applyNumberFormat="0" applyProtection="0">
      <alignment horizontal="left" vertical="center" indent="1"/>
    </xf>
    <xf numFmtId="0" fontId="49" fillId="14" borderId="12" applyNumberFormat="0" applyProtection="0">
      <alignment horizontal="left" vertical="top" indent="1"/>
    </xf>
    <xf numFmtId="4" fontId="48" fillId="25" borderId="0" applyNumberFormat="0" applyProtection="0">
      <alignment horizontal="left" vertical="center" indent="1"/>
    </xf>
    <xf numFmtId="4" fontId="48" fillId="20" borderId="12" applyNumberFormat="0" applyProtection="0">
      <alignment horizontal="right" vertical="center"/>
    </xf>
    <xf numFmtId="4" fontId="48" fillId="3" borderId="12" applyNumberFormat="0" applyProtection="0">
      <alignment horizontal="right" vertical="center"/>
    </xf>
    <xf numFmtId="4" fontId="48" fillId="8" borderId="12" applyNumberFormat="0" applyProtection="0">
      <alignment horizontal="right" vertical="center"/>
    </xf>
    <xf numFmtId="4" fontId="48" fillId="4" borderId="12" applyNumberFormat="0" applyProtection="0">
      <alignment horizontal="right" vertical="center"/>
    </xf>
    <xf numFmtId="4" fontId="48" fillId="12" borderId="12" applyNumberFormat="0" applyProtection="0">
      <alignment horizontal="right" vertical="center"/>
    </xf>
    <xf numFmtId="4" fontId="48" fillId="7" borderId="12" applyNumberFormat="0" applyProtection="0">
      <alignment horizontal="right" vertical="center"/>
    </xf>
    <xf numFmtId="4" fontId="48" fillId="26" borderId="12" applyNumberFormat="0" applyProtection="0">
      <alignment horizontal="right" vertical="center"/>
    </xf>
    <xf numFmtId="4" fontId="48" fillId="21" borderId="12" applyNumberFormat="0" applyProtection="0">
      <alignment horizontal="right" vertical="center"/>
    </xf>
    <xf numFmtId="4" fontId="48" fillId="27" borderId="12" applyNumberFormat="0" applyProtection="0">
      <alignment horizontal="right" vertical="center"/>
    </xf>
    <xf numFmtId="4" fontId="46" fillId="28" borderId="13" applyNumberFormat="0" applyProtection="0">
      <alignment horizontal="left" vertical="center" indent="1"/>
    </xf>
    <xf numFmtId="4" fontId="46" fillId="10" borderId="0" applyNumberFormat="0" applyProtection="0">
      <alignment horizontal="left" vertical="center" indent="1"/>
    </xf>
    <xf numFmtId="4" fontId="46" fillId="25" borderId="0" applyNumberFormat="0" applyProtection="0">
      <alignment horizontal="left" vertical="center" indent="1"/>
    </xf>
    <xf numFmtId="4" fontId="48" fillId="10" borderId="12" applyNumberFormat="0" applyProtection="0">
      <alignment horizontal="right" vertical="center"/>
    </xf>
    <xf numFmtId="4" fontId="8" fillId="10" borderId="0" applyNumberFormat="0" applyProtection="0">
      <alignment horizontal="left" vertical="center" indent="1"/>
    </xf>
    <xf numFmtId="4" fontId="8" fillId="25" borderId="0" applyNumberFormat="0" applyProtection="0">
      <alignment horizontal="left" vertical="center" indent="1"/>
    </xf>
    <xf numFmtId="0" fontId="0" fillId="25" borderId="12" applyNumberFormat="0" applyProtection="0">
      <alignment horizontal="left" vertical="center" indent="1"/>
    </xf>
    <xf numFmtId="0" fontId="0" fillId="25" borderId="12" applyNumberFormat="0" applyProtection="0">
      <alignment horizontal="left" vertical="top" indent="1"/>
    </xf>
    <xf numFmtId="0" fontId="0" fillId="29" borderId="12" applyNumberFormat="0" applyProtection="0">
      <alignment horizontal="left" vertical="center" indent="1"/>
    </xf>
    <xf numFmtId="0" fontId="0" fillId="29" borderId="12" applyNumberFormat="0" applyProtection="0">
      <alignment horizontal="left" vertical="top" indent="1"/>
    </xf>
    <xf numFmtId="0" fontId="0" fillId="10" borderId="12" applyNumberFormat="0" applyProtection="0">
      <alignment horizontal="left" vertical="center" indent="1"/>
    </xf>
    <xf numFmtId="0" fontId="0" fillId="10" borderId="12" applyNumberFormat="0" applyProtection="0">
      <alignment horizontal="left" vertical="top" indent="1"/>
    </xf>
    <xf numFmtId="0" fontId="0" fillId="30" borderId="12" applyNumberFormat="0" applyProtection="0">
      <alignment horizontal="left" vertical="center" indent="1"/>
    </xf>
    <xf numFmtId="0" fontId="0" fillId="30" borderId="12" applyNumberFormat="0" applyProtection="0">
      <alignment horizontal="left" vertical="top" indent="1"/>
    </xf>
    <xf numFmtId="4" fontId="48" fillId="30" borderId="12" applyNumberFormat="0" applyProtection="0">
      <alignment vertical="center"/>
    </xf>
    <xf numFmtId="4" fontId="50" fillId="30" borderId="12" applyNumberFormat="0" applyProtection="0">
      <alignment vertical="center"/>
    </xf>
    <xf numFmtId="4" fontId="46" fillId="10" borderId="14" applyNumberFormat="0" applyProtection="0">
      <alignment horizontal="left" vertical="center" indent="1"/>
    </xf>
    <xf numFmtId="0" fontId="8" fillId="9" borderId="12" applyNumberFormat="0" applyProtection="0">
      <alignment horizontal="left" vertical="top" indent="1"/>
    </xf>
    <xf numFmtId="4" fontId="48" fillId="30" borderId="12" applyNumberFormat="0" applyProtection="0">
      <alignment horizontal="right" vertical="center"/>
    </xf>
    <xf numFmtId="4" fontId="50" fillId="30" borderId="12" applyNumberFormat="0" applyProtection="0">
      <alignment horizontal="right" vertical="center"/>
    </xf>
    <xf numFmtId="4" fontId="46" fillId="10" borderId="12" applyNumberFormat="0" applyProtection="0">
      <alignment horizontal="left" vertical="center" indent="1"/>
    </xf>
    <xf numFmtId="0" fontId="8" fillId="29" borderId="12" applyNumberFormat="0" applyProtection="0">
      <alignment horizontal="left" vertical="top" indent="1"/>
    </xf>
    <xf numFmtId="4" fontId="51" fillId="29" borderId="14" applyNumberFormat="0" applyProtection="0">
      <alignment horizontal="left" vertical="center" indent="1"/>
    </xf>
    <xf numFmtId="4" fontId="52" fillId="30" borderId="12" applyNumberFormat="0" applyProtection="0">
      <alignment horizontal="right" vertical="center"/>
    </xf>
    <xf numFmtId="0" fontId="15" fillId="3" borderId="0" applyNumberFormat="0" applyBorder="0" applyAlignment="0" applyProtection="0"/>
    <xf numFmtId="181" fontId="53" fillId="21" borderId="15">
      <alignment/>
      <protection/>
    </xf>
    <xf numFmtId="49" fontId="54" fillId="21" borderId="0">
      <alignment/>
      <protection/>
    </xf>
    <xf numFmtId="49" fontId="55" fillId="26" borderId="16">
      <alignment horizontal="center" wrapText="1"/>
      <protection/>
    </xf>
    <xf numFmtId="49" fontId="55" fillId="26" borderId="16">
      <alignment wrapText="1"/>
      <protection/>
    </xf>
    <xf numFmtId="0" fontId="53" fillId="31" borderId="17">
      <alignment/>
      <protection locked="0"/>
    </xf>
    <xf numFmtId="0" fontId="56" fillId="31" borderId="0">
      <alignment/>
      <protection/>
    </xf>
    <xf numFmtId="0" fontId="55" fillId="14" borderId="16">
      <alignment/>
      <protection/>
    </xf>
    <xf numFmtId="0" fontId="55" fillId="14" borderId="16">
      <alignment/>
      <protection/>
    </xf>
    <xf numFmtId="0" fontId="55" fillId="7" borderId="16">
      <alignment vertical="center" wrapText="1"/>
      <protection/>
    </xf>
    <xf numFmtId="0" fontId="40" fillId="14" borderId="0" applyNumberFormat="0" applyBorder="0" applyAlignment="0" applyProtection="0"/>
    <xf numFmtId="0" fontId="26" fillId="4" borderId="0" applyNumberFormat="0" applyBorder="0" applyAlignment="0" applyProtection="0"/>
    <xf numFmtId="0" fontId="0" fillId="0" borderId="0">
      <alignment/>
      <protection/>
    </xf>
    <xf numFmtId="0" fontId="1" fillId="0" borderId="0">
      <alignment/>
      <protection/>
    </xf>
    <xf numFmtId="0" fontId="41"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41" fillId="0" borderId="0">
      <alignment/>
      <protection/>
    </xf>
    <xf numFmtId="0" fontId="34"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top"/>
      <protection/>
    </xf>
    <xf numFmtId="0" fontId="57" fillId="0" borderId="0">
      <alignment horizontal="right"/>
      <protection/>
    </xf>
    <xf numFmtId="2" fontId="0" fillId="0" borderId="0" applyFill="0" applyBorder="0" applyProtection="0">
      <alignment horizontal="right"/>
    </xf>
    <xf numFmtId="2" fontId="58" fillId="32" borderId="18" applyProtection="0">
      <alignment horizontal="right"/>
    </xf>
    <xf numFmtId="2" fontId="59" fillId="33" borderId="18" applyProtection="0">
      <alignment horizontal="right"/>
    </xf>
    <xf numFmtId="14" fontId="60" fillId="34" borderId="18" applyProtection="0">
      <alignment horizontal="right"/>
    </xf>
    <xf numFmtId="14" fontId="60" fillId="34" borderId="18" applyProtection="0">
      <alignment horizontal="left"/>
    </xf>
    <xf numFmtId="0" fontId="61" fillId="19" borderId="18" applyNumberFormat="0" applyProtection="0">
      <alignment horizontal="left"/>
    </xf>
    <xf numFmtId="174" fontId="0" fillId="0" borderId="19" applyFont="0" applyFill="0" applyAlignment="0" applyProtection="0"/>
    <xf numFmtId="0" fontId="7" fillId="13" borderId="2" applyNumberFormat="0" applyAlignment="0" applyProtection="0"/>
    <xf numFmtId="14" fontId="62" fillId="1" borderId="20" applyBorder="0">
      <alignment horizontal="center"/>
      <protection/>
    </xf>
    <xf numFmtId="0" fontId="24"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174" fontId="0" fillId="0" borderId="21" applyFont="0" applyFill="0" applyAlignment="0" applyProtection="0"/>
    <xf numFmtId="0" fontId="11" fillId="0" borderId="3" applyNumberFormat="0" applyFill="0" applyAlignment="0" applyProtection="0"/>
    <xf numFmtId="0" fontId="16" fillId="0" borderId="0" applyNumberFormat="0" applyFill="0" applyBorder="0" applyAlignment="0" applyProtection="0"/>
    <xf numFmtId="0" fontId="17" fillId="0" borderId="22" applyNumberFormat="0" applyFill="0" applyAlignment="0" applyProtection="0"/>
    <xf numFmtId="0" fontId="18" fillId="0" borderId="23" applyNumberFormat="0" applyFill="0" applyAlignment="0" applyProtection="0"/>
    <xf numFmtId="0" fontId="19" fillId="0" borderId="24" applyNumberFormat="0" applyFill="0" applyAlignment="0" applyProtection="0"/>
    <xf numFmtId="0" fontId="19" fillId="0" borderId="0" applyNumberFormat="0" applyFill="0" applyBorder="0" applyAlignment="0" applyProtection="0"/>
    <xf numFmtId="0" fontId="63" fillId="0" borderId="0">
      <alignment/>
      <protection/>
    </xf>
    <xf numFmtId="0" fontId="64" fillId="0" borderId="0" applyAlignment="0">
      <protection/>
    </xf>
    <xf numFmtId="0" fontId="15" fillId="3" borderId="0" applyNumberFormat="0" applyBorder="0" applyAlignment="0" applyProtection="0"/>
    <xf numFmtId="0" fontId="26" fillId="4" borderId="0" applyNumberFormat="0" applyBorder="0" applyAlignment="0" applyProtection="0"/>
    <xf numFmtId="182" fontId="34" fillId="0" borderId="0" applyFont="0" applyFill="0" applyBorder="0" applyAlignment="0" applyProtection="0"/>
    <xf numFmtId="0" fontId="12" fillId="0" borderId="25" applyNumberFormat="0" applyFill="0" applyAlignment="0" applyProtection="0"/>
    <xf numFmtId="0" fontId="9" fillId="7" borderId="2" applyNumberFormat="0" applyAlignment="0" applyProtection="0"/>
    <xf numFmtId="0" fontId="7" fillId="13" borderId="2" applyNumberFormat="0" applyAlignment="0" applyProtection="0"/>
    <xf numFmtId="0" fontId="5" fillId="13" borderId="1" applyNumberFormat="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65" fillId="0" borderId="0" applyNumberFormat="0" applyFill="0" applyBorder="0" applyAlignment="0" applyProtection="0"/>
    <xf numFmtId="0" fontId="8" fillId="0" borderId="0" applyAlignment="0">
      <protection/>
    </xf>
    <xf numFmtId="0" fontId="13" fillId="24" borderId="5" applyNumberFormat="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2" borderId="0" applyNumberFormat="0" applyBorder="0" applyAlignment="0" applyProtection="0"/>
  </cellStyleXfs>
  <cellXfs count="29">
    <xf numFmtId="0" fontId="0" fillId="0" borderId="0" xfId="0" applyAlignment="1">
      <alignment/>
    </xf>
    <xf numFmtId="0" fontId="31" fillId="12" borderId="0" xfId="167" applyFill="1" applyAlignment="1" applyProtection="1">
      <alignment vertical="center"/>
      <protection/>
    </xf>
    <xf numFmtId="0" fontId="67" fillId="12" borderId="0" xfId="0" applyFont="1" applyFill="1" applyAlignment="1">
      <alignment vertical="center"/>
    </xf>
    <xf numFmtId="0" fontId="68" fillId="0" borderId="0" xfId="0" applyFont="1" applyAlignment="1">
      <alignment vertical="center"/>
    </xf>
    <xf numFmtId="0" fontId="69" fillId="0" borderId="0" xfId="0" applyFont="1" applyAlignment="1">
      <alignment vertical="center"/>
    </xf>
    <xf numFmtId="0" fontId="68" fillId="0" borderId="0" xfId="0" applyFont="1" applyFill="1" applyAlignment="1">
      <alignment horizontal="left" vertical="center" wrapText="1"/>
    </xf>
    <xf numFmtId="0" fontId="68" fillId="0" borderId="0" xfId="0" applyFont="1" applyFill="1" applyBorder="1" applyAlignment="1">
      <alignment vertical="center"/>
    </xf>
    <xf numFmtId="0" fontId="13" fillId="21" borderId="0" xfId="0" applyFont="1" applyFill="1" applyAlignment="1">
      <alignment horizontal="center" vertical="center"/>
    </xf>
    <xf numFmtId="0" fontId="70" fillId="13" borderId="26" xfId="0" applyFont="1" applyFill="1" applyBorder="1" applyAlignment="1">
      <alignment horizontal="center" vertical="center"/>
    </xf>
    <xf numFmtId="0" fontId="70" fillId="13" borderId="27" xfId="0" applyFont="1" applyFill="1" applyBorder="1" applyAlignment="1">
      <alignment horizontal="right" vertical="center"/>
    </xf>
    <xf numFmtId="0" fontId="68" fillId="0" borderId="28" xfId="0" applyFont="1" applyFill="1" applyBorder="1" applyAlignment="1">
      <alignment horizontal="center" vertical="center"/>
    </xf>
    <xf numFmtId="3" fontId="71" fillId="0" borderId="0" xfId="0" applyNumberFormat="1" applyFont="1" applyFill="1" applyAlignment="1">
      <alignment vertical="center"/>
    </xf>
    <xf numFmtId="3" fontId="71" fillId="0" borderId="0" xfId="0" applyNumberFormat="1" applyFont="1" applyFill="1" applyAlignment="1">
      <alignment horizontal="left" vertical="center"/>
    </xf>
    <xf numFmtId="3" fontId="68" fillId="0" borderId="0" xfId="0" applyNumberFormat="1" applyFont="1" applyFill="1" applyAlignment="1">
      <alignment vertical="center"/>
    </xf>
    <xf numFmtId="0" fontId="68" fillId="13" borderId="28" xfId="0" applyFont="1" applyFill="1" applyBorder="1" applyAlignment="1">
      <alignment horizontal="center" vertical="center"/>
    </xf>
    <xf numFmtId="3" fontId="71" fillId="13" borderId="0" xfId="0" applyNumberFormat="1" applyFont="1" applyFill="1" applyAlignment="1">
      <alignment vertical="center"/>
    </xf>
    <xf numFmtId="3" fontId="68" fillId="13" borderId="0" xfId="0" applyNumberFormat="1" applyFont="1" applyFill="1" applyAlignment="1">
      <alignment vertical="center"/>
    </xf>
    <xf numFmtId="0" fontId="68" fillId="0" borderId="0" xfId="0" applyFont="1" applyFill="1" applyBorder="1" applyAlignment="1">
      <alignment horizontal="center" vertical="center"/>
    </xf>
    <xf numFmtId="0" fontId="71" fillId="0" borderId="0" xfId="0" applyFont="1" applyFill="1" applyAlignment="1">
      <alignment vertical="center"/>
    </xf>
    <xf numFmtId="0" fontId="68" fillId="0" borderId="0" xfId="0" applyFont="1" applyFill="1" applyAlignment="1">
      <alignment vertical="center"/>
    </xf>
    <xf numFmtId="0" fontId="13" fillId="12" borderId="0" xfId="0" applyFont="1" applyFill="1" applyAlignment="1">
      <alignment horizontal="center" vertical="center"/>
    </xf>
    <xf numFmtId="0" fontId="13" fillId="29" borderId="0" xfId="0" applyFont="1" applyFill="1" applyAlignment="1">
      <alignment horizontal="center" vertical="center"/>
    </xf>
    <xf numFmtId="0" fontId="68" fillId="0" borderId="27" xfId="0" applyFont="1" applyFill="1" applyBorder="1" applyAlignment="1">
      <alignment vertical="center"/>
    </xf>
    <xf numFmtId="0" fontId="68" fillId="0" borderId="27" xfId="0" applyFont="1" applyFill="1" applyBorder="1" applyAlignment="1">
      <alignment horizontal="right" vertical="center"/>
    </xf>
    <xf numFmtId="10" fontId="72" fillId="13" borderId="0" xfId="235" applyNumberFormat="1" applyFont="1" applyFill="1" applyAlignment="1">
      <alignment horizontal="left" vertical="center"/>
    </xf>
    <xf numFmtId="10" fontId="72" fillId="0" borderId="0" xfId="0" applyNumberFormat="1" applyFont="1" applyFill="1" applyAlignment="1">
      <alignment horizontal="left" vertical="center"/>
    </xf>
    <xf numFmtId="10" fontId="72" fillId="13" borderId="0" xfId="0" applyNumberFormat="1" applyFont="1" applyFill="1" applyAlignment="1">
      <alignment horizontal="left" vertical="center"/>
    </xf>
    <xf numFmtId="10" fontId="72" fillId="0" borderId="0" xfId="0" applyNumberFormat="1" applyFont="1" applyFill="1" applyBorder="1" applyAlignment="1">
      <alignment horizontal="left" vertical="center"/>
    </xf>
    <xf numFmtId="10" fontId="72" fillId="13" borderId="0" xfId="0" applyNumberFormat="1" applyFont="1" applyFill="1" applyBorder="1" applyAlignment="1">
      <alignment horizontal="left" vertical="center"/>
    </xf>
  </cellXfs>
  <cellStyles count="345">
    <cellStyle name="Normal" xfId="0"/>
    <cellStyle name="_Vergleich_Budget_OEBB_Bedarf_Kasser_12-10-2010" xfId="15"/>
    <cellStyle name="20 % – Zvýraznění1" xfId="16"/>
    <cellStyle name="20 % – Zvýraznění2" xfId="17"/>
    <cellStyle name="20 % – Zvýraznění3" xfId="18"/>
    <cellStyle name="20 % – Zvýraznění4" xfId="19"/>
    <cellStyle name="20 % – Zvýraznění5" xfId="20"/>
    <cellStyle name="20 % – Zvýraznění6" xfId="21"/>
    <cellStyle name="20% - 1. jelölőszín" xfId="22"/>
    <cellStyle name="20% - 2. jelölőszín" xfId="23"/>
    <cellStyle name="20% - 3. jelölőszín" xfId="24"/>
    <cellStyle name="20% - 4. jelölőszín" xfId="25"/>
    <cellStyle name="20% - 5. jelölőszín" xfId="26"/>
    <cellStyle name="20% - 6. jelölőszín" xfId="27"/>
    <cellStyle name="20% - Accent1" xfId="28"/>
    <cellStyle name="20% - Accent2" xfId="29"/>
    <cellStyle name="20% - Accent3" xfId="30"/>
    <cellStyle name="20% - Accent4" xfId="31"/>
    <cellStyle name="20% - Accent5" xfId="32"/>
    <cellStyle name="20% - Accent6" xfId="33"/>
    <cellStyle name="20% - Akzent1" xfId="34"/>
    <cellStyle name="20% - Akzent2" xfId="35"/>
    <cellStyle name="20% - Akzent3" xfId="36"/>
    <cellStyle name="20% - Akzent4" xfId="37"/>
    <cellStyle name="20% - Akzent5" xfId="38"/>
    <cellStyle name="20% - Akzent6" xfId="39"/>
    <cellStyle name="20% - Colore 1" xfId="40"/>
    <cellStyle name="20% - Colore 2" xfId="41"/>
    <cellStyle name="20% - Colore 3" xfId="42"/>
    <cellStyle name="20% - Colore 4" xfId="43"/>
    <cellStyle name="20% - Colore 5" xfId="44"/>
    <cellStyle name="20% - Colore 6" xfId="45"/>
    <cellStyle name="40 % – Zvýraznění1" xfId="46"/>
    <cellStyle name="40 % – Zvýraznění2" xfId="47"/>
    <cellStyle name="40 % – Zvýraznění3" xfId="48"/>
    <cellStyle name="40 % – Zvýraznění4" xfId="49"/>
    <cellStyle name="40 % – Zvýraznění5" xfId="50"/>
    <cellStyle name="40 % – Zvýraznění6" xfId="51"/>
    <cellStyle name="40% - 1. jelölőszín" xfId="52"/>
    <cellStyle name="40% - 2. jelölőszín" xfId="53"/>
    <cellStyle name="40% - 3. jelölőszín" xfId="54"/>
    <cellStyle name="40% - 4. jelölőszín" xfId="55"/>
    <cellStyle name="40% - 5. jelölőszín" xfId="56"/>
    <cellStyle name="40% - 6. jelölőszín" xfId="57"/>
    <cellStyle name="40% - Accent1" xfId="58"/>
    <cellStyle name="40% - Accent2" xfId="59"/>
    <cellStyle name="40% - Accent3" xfId="60"/>
    <cellStyle name="40% - Accent4" xfId="61"/>
    <cellStyle name="40% - Accent5" xfId="62"/>
    <cellStyle name="40% - Accent6" xfId="63"/>
    <cellStyle name="40% - Akzent1" xfId="64"/>
    <cellStyle name="40% - Akzent2" xfId="65"/>
    <cellStyle name="40% - Akzent3" xfId="66"/>
    <cellStyle name="40% - Akzent4" xfId="67"/>
    <cellStyle name="40% - Akzent5" xfId="68"/>
    <cellStyle name="40% - Akzent6" xfId="69"/>
    <cellStyle name="40% - Colore 1" xfId="70"/>
    <cellStyle name="40% - Colore 2" xfId="71"/>
    <cellStyle name="40% - Colore 3" xfId="72"/>
    <cellStyle name="40% - Colore 4" xfId="73"/>
    <cellStyle name="40% - Colore 5" xfId="74"/>
    <cellStyle name="40% - Colore 6" xfId="75"/>
    <cellStyle name="60 % – Zvýraznění1" xfId="76"/>
    <cellStyle name="60 % – Zvýraznění2" xfId="77"/>
    <cellStyle name="60 % – Zvýraznění3" xfId="78"/>
    <cellStyle name="60 % – Zvýraznění4" xfId="79"/>
    <cellStyle name="60 % – Zvýraznění5" xfId="80"/>
    <cellStyle name="60 % – Zvýraznění6" xfId="81"/>
    <cellStyle name="60% - 1. jelölőszín" xfId="82"/>
    <cellStyle name="60% - 2. jelölőszín" xfId="83"/>
    <cellStyle name="60% - 3. jelölőszín" xfId="84"/>
    <cellStyle name="60% - 4. jelölőszín" xfId="85"/>
    <cellStyle name="60% - 5. jelölőszín" xfId="86"/>
    <cellStyle name="60% - 6. jelölőszín" xfId="87"/>
    <cellStyle name="60% - Accent1" xfId="88"/>
    <cellStyle name="60% - Accent2" xfId="89"/>
    <cellStyle name="60% - Accent3" xfId="90"/>
    <cellStyle name="60% - Accent4" xfId="91"/>
    <cellStyle name="60% - Accent5" xfId="92"/>
    <cellStyle name="60% - Accent6" xfId="93"/>
    <cellStyle name="60% - Akzent1" xfId="94"/>
    <cellStyle name="60% - Akzent2" xfId="95"/>
    <cellStyle name="60% - Akzent3" xfId="96"/>
    <cellStyle name="60% - Akzent4" xfId="97"/>
    <cellStyle name="60% - Akzent5" xfId="98"/>
    <cellStyle name="60% - Akzent6" xfId="99"/>
    <cellStyle name="60% - Colore 1" xfId="100"/>
    <cellStyle name="60% - Colore 2" xfId="101"/>
    <cellStyle name="60% - Colore 3" xfId="102"/>
    <cellStyle name="60% - Colore 4" xfId="103"/>
    <cellStyle name="60% - Colore 5" xfId="104"/>
    <cellStyle name="60% - Colore 6" xfId="105"/>
    <cellStyle name="Accent1" xfId="106"/>
    <cellStyle name="Accent2" xfId="107"/>
    <cellStyle name="Accent3" xfId="108"/>
    <cellStyle name="Accent4" xfId="109"/>
    <cellStyle name="Accent5" xfId="110"/>
    <cellStyle name="Accent6" xfId="111"/>
    <cellStyle name="Akzent1" xfId="112"/>
    <cellStyle name="Akzent2" xfId="113"/>
    <cellStyle name="Akzent3" xfId="114"/>
    <cellStyle name="Akzent4" xfId="115"/>
    <cellStyle name="Akzent5" xfId="116"/>
    <cellStyle name="Akzent6" xfId="117"/>
    <cellStyle name="Ausgabe" xfId="118"/>
    <cellStyle name="Bad" xfId="119"/>
    <cellStyle name="Berechneter Wert" xfId="120"/>
    <cellStyle name="Berechnung" xfId="121"/>
    <cellStyle name="Beschriftung" xfId="122"/>
    <cellStyle name="Bevitel" xfId="123"/>
    <cellStyle name="Bps" xfId="124"/>
    <cellStyle name="Calcolo" xfId="125"/>
    <cellStyle name="Calculation" xfId="126"/>
    <cellStyle name="Celkem" xfId="127"/>
    <cellStyle name="Cella collegata" xfId="128"/>
    <cellStyle name="Cella da controllare" xfId="129"/>
    <cellStyle name="Check Cell" xfId="130"/>
    <cellStyle name="Chybně" xfId="131"/>
    <cellStyle name="Cím" xfId="132"/>
    <cellStyle name="Címsor 1" xfId="133"/>
    <cellStyle name="Címsor 2" xfId="134"/>
    <cellStyle name="Címsor 3" xfId="135"/>
    <cellStyle name="Címsor 4" xfId="136"/>
    <cellStyle name="Colore 1" xfId="137"/>
    <cellStyle name="Colore 2" xfId="138"/>
    <cellStyle name="Colore 3" xfId="139"/>
    <cellStyle name="Colore 4" xfId="140"/>
    <cellStyle name="Colore 5" xfId="141"/>
    <cellStyle name="Colore 6" xfId="142"/>
    <cellStyle name="Data" xfId="143"/>
    <cellStyle name="Dateneingabe" xfId="144"/>
    <cellStyle name="Comma" xfId="145"/>
    <cellStyle name="Comma [0]" xfId="146"/>
    <cellStyle name="Eigenschaft" xfId="147"/>
    <cellStyle name="Eingabe" xfId="148"/>
    <cellStyle name="Ellenőrzőcella" xfId="149"/>
    <cellStyle name="Ergebnis" xfId="150"/>
    <cellStyle name="Erklärender Text" xfId="151"/>
    <cellStyle name="Euro" xfId="152"/>
    <cellStyle name="Exp" xfId="153"/>
    <cellStyle name="Explanatory Text" xfId="154"/>
    <cellStyle name="External" xfId="155"/>
    <cellStyle name="Figyelmeztetés" xfId="156"/>
    <cellStyle name="GenC" xfId="157"/>
    <cellStyle name="GenR" xfId="158"/>
    <cellStyle name="Good" xfId="159"/>
    <cellStyle name="Gut" xfId="160"/>
    <cellStyle name="heading" xfId="161"/>
    <cellStyle name="Heading 1" xfId="162"/>
    <cellStyle name="Heading 2" xfId="163"/>
    <cellStyle name="Heading 3" xfId="164"/>
    <cellStyle name="Heading 4" xfId="165"/>
    <cellStyle name="Hivatkozott cella" xfId="166"/>
    <cellStyle name="Hyperlink" xfId="167"/>
    <cellStyle name="Input" xfId="168"/>
    <cellStyle name="itmln" xfId="169"/>
    <cellStyle name="Jegyzet" xfId="170"/>
    <cellStyle name="Jelölőszín (1)" xfId="171"/>
    <cellStyle name="Jelölőszín (2)" xfId="172"/>
    <cellStyle name="Jelölőszín (3)" xfId="173"/>
    <cellStyle name="Jelölőszín (4)" xfId="174"/>
    <cellStyle name="Jelölőszín (5)" xfId="175"/>
    <cellStyle name="Jelölőszín (6)" xfId="176"/>
    <cellStyle name="Jó" xfId="177"/>
    <cellStyle name="Kimenet" xfId="178"/>
    <cellStyle name="Komma 2" xfId="179"/>
    <cellStyle name="Komma 2 2" xfId="180"/>
    <cellStyle name="Komma 3" xfId="181"/>
    <cellStyle name="Komma 4" xfId="182"/>
    <cellStyle name="Komma 5" xfId="183"/>
    <cellStyle name="Komma 6" xfId="184"/>
    <cellStyle name="Komma 7" xfId="185"/>
    <cellStyle name="Komma 8" xfId="186"/>
    <cellStyle name="Kontrolní buňka" xfId="187"/>
    <cellStyle name="KPMG Heading 1" xfId="188"/>
    <cellStyle name="KPMG Heading 2" xfId="189"/>
    <cellStyle name="KPMG Heading 3" xfId="190"/>
    <cellStyle name="KPMG Heading 4" xfId="191"/>
    <cellStyle name="KPMG Normal" xfId="192"/>
    <cellStyle name="KPMG Normal Text" xfId="193"/>
    <cellStyle name="Linked Cell" xfId="194"/>
    <cellStyle name="Magyarázó szöveg" xfId="195"/>
    <cellStyle name="Mesi" xfId="196"/>
    <cellStyle name="Migliaia (,0)" xfId="197"/>
    <cellStyle name="Migliaia (+0)" xfId="198"/>
    <cellStyle name="Migliaia (0)_Amm.to Cespiti esistenti" xfId="199"/>
    <cellStyle name="Money" xfId="200"/>
    <cellStyle name="Money0" xfId="201"/>
    <cellStyle name="Nadpis 1" xfId="202"/>
    <cellStyle name="Nadpis 2" xfId="203"/>
    <cellStyle name="Nadpis 3" xfId="204"/>
    <cellStyle name="Nadpis 4" xfId="205"/>
    <cellStyle name="Název" xfId="206"/>
    <cellStyle name="Neutral" xfId="207"/>
    <cellStyle name="Neutrale" xfId="208"/>
    <cellStyle name="Neutrální" xfId="209"/>
    <cellStyle name="Non_definito" xfId="210"/>
    <cellStyle name="Normal - Style1" xfId="211"/>
    <cellStyle name="Normal 2" xfId="212"/>
    <cellStyle name="Normal_010308 BPlan e valutazione" xfId="213"/>
    <cellStyle name="Normale_Bp_Last2000" xfId="214"/>
    <cellStyle name="normální_List1" xfId="215"/>
    <cellStyle name="Nota" xfId="216"/>
    <cellStyle name="Note" xfId="217"/>
    <cellStyle name="Notiz" xfId="218"/>
    <cellStyle name="Num2" xfId="219"/>
    <cellStyle name="Num3" xfId="220"/>
    <cellStyle name="Num4" xfId="221"/>
    <cellStyle name="NumC" xfId="222"/>
    <cellStyle name="Objektname" xfId="223"/>
    <cellStyle name="Összesen" xfId="224"/>
    <cellStyle name="Output" xfId="225"/>
    <cellStyle name="Pct" xfId="226"/>
    <cellStyle name="Pct2" xfId="227"/>
    <cellStyle name="Pct3" xfId="228"/>
    <cellStyle name="Percent (,0)" xfId="229"/>
    <cellStyle name="Percent (,00)" xfId="230"/>
    <cellStyle name="Percent (,0000)" xfId="231"/>
    <cellStyle name="Percentuale (0,00%)" xfId="232"/>
    <cellStyle name="Poznámka" xfId="233"/>
    <cellStyle name="Propojená buňka" xfId="234"/>
    <cellStyle name="Percent" xfId="235"/>
    <cellStyle name="Prozent 2" xfId="236"/>
    <cellStyle name="Prozent 2 2" xfId="237"/>
    <cellStyle name="Prozent 3" xfId="238"/>
    <cellStyle name="Prozent 4" xfId="239"/>
    <cellStyle name="Prozent 5" xfId="240"/>
    <cellStyle name="Rossz" xfId="241"/>
    <cellStyle name="SAPBEXaggData" xfId="242"/>
    <cellStyle name="SAPBEXaggDataEmph" xfId="243"/>
    <cellStyle name="SAPBEXaggItem" xfId="244"/>
    <cellStyle name="SAPBEXaggItemX" xfId="245"/>
    <cellStyle name="SAPBEXchaText" xfId="246"/>
    <cellStyle name="SAPBEXexcBad7" xfId="247"/>
    <cellStyle name="SAPBEXexcBad8" xfId="248"/>
    <cellStyle name="SAPBEXexcBad9" xfId="249"/>
    <cellStyle name="SAPBEXexcCritical4" xfId="250"/>
    <cellStyle name="SAPBEXexcCritical5" xfId="251"/>
    <cellStyle name="SAPBEXexcCritical6" xfId="252"/>
    <cellStyle name="SAPBEXexcGood1" xfId="253"/>
    <cellStyle name="SAPBEXexcGood2" xfId="254"/>
    <cellStyle name="SAPBEXexcGood3" xfId="255"/>
    <cellStyle name="SAPBEXfilterDrill" xfId="256"/>
    <cellStyle name="SAPBEXfilterItem" xfId="257"/>
    <cellStyle name="SAPBEXfilterText" xfId="258"/>
    <cellStyle name="SAPBEXformats" xfId="259"/>
    <cellStyle name="SAPBEXheaderItem" xfId="260"/>
    <cellStyle name="SAPBEXheaderText" xfId="261"/>
    <cellStyle name="SAPBEXHLevel0" xfId="262"/>
    <cellStyle name="SAPBEXHLevel0X" xfId="263"/>
    <cellStyle name="SAPBEXHLevel1" xfId="264"/>
    <cellStyle name="SAPBEXHLevel1X" xfId="265"/>
    <cellStyle name="SAPBEXHLevel2" xfId="266"/>
    <cellStyle name="SAPBEXHLevel2X" xfId="267"/>
    <cellStyle name="SAPBEXHLevel3" xfId="268"/>
    <cellStyle name="SAPBEXHLevel3X" xfId="269"/>
    <cellStyle name="SAPBEXresData" xfId="270"/>
    <cellStyle name="SAPBEXresDataEmph" xfId="271"/>
    <cellStyle name="SAPBEXresItem" xfId="272"/>
    <cellStyle name="SAPBEXresItemX" xfId="273"/>
    <cellStyle name="SAPBEXstdData" xfId="274"/>
    <cellStyle name="SAPBEXstdDataEmph" xfId="275"/>
    <cellStyle name="SAPBEXstdItem" xfId="276"/>
    <cellStyle name="SAPBEXstdItemX" xfId="277"/>
    <cellStyle name="SAPBEXtitle" xfId="278"/>
    <cellStyle name="SAPBEXundefined" xfId="279"/>
    <cellStyle name="Schlecht" xfId="280"/>
    <cellStyle name="SEM-BPS-data" xfId="281"/>
    <cellStyle name="SEM-BPS-head" xfId="282"/>
    <cellStyle name="SEM-BPS-headdata" xfId="283"/>
    <cellStyle name="SEM-BPS-headkey" xfId="284"/>
    <cellStyle name="SEM-BPS-input-on" xfId="285"/>
    <cellStyle name="SEM-BPS-key" xfId="286"/>
    <cellStyle name="SEM-BPS-sub1" xfId="287"/>
    <cellStyle name="SEM-BPS-sub2" xfId="288"/>
    <cellStyle name="SEM-BPS-total" xfId="289"/>
    <cellStyle name="Semleges" xfId="290"/>
    <cellStyle name="Správně" xfId="291"/>
    <cellStyle name="Standard 10" xfId="292"/>
    <cellStyle name="Standard 11" xfId="293"/>
    <cellStyle name="Standard 11 2" xfId="294"/>
    <cellStyle name="Standard 2" xfId="295"/>
    <cellStyle name="Standard 2 2" xfId="296"/>
    <cellStyle name="Standard 2 2 2" xfId="297"/>
    <cellStyle name="Standard 2 3" xfId="298"/>
    <cellStyle name="Standard 2 4" xfId="299"/>
    <cellStyle name="Standard 3" xfId="300"/>
    <cellStyle name="Standard 3 2" xfId="301"/>
    <cellStyle name="Standard 3 3" xfId="302"/>
    <cellStyle name="Standard 4" xfId="303"/>
    <cellStyle name="Standard 4 2" xfId="304"/>
    <cellStyle name="Standard 5" xfId="305"/>
    <cellStyle name="Standard 6" xfId="306"/>
    <cellStyle name="Standard 7" xfId="307"/>
    <cellStyle name="Standard 8" xfId="308"/>
    <cellStyle name="Standard 9" xfId="309"/>
    <cellStyle name="Stil 1" xfId="310"/>
    <cellStyle name="Stil 2" xfId="311"/>
    <cellStyle name="Style 21" xfId="312"/>
    <cellStyle name="Style 22" xfId="313"/>
    <cellStyle name="Style 23" xfId="314"/>
    <cellStyle name="Style 24" xfId="315"/>
    <cellStyle name="Style 25" xfId="316"/>
    <cellStyle name="Style 26" xfId="317"/>
    <cellStyle name="SubTotal" xfId="318"/>
    <cellStyle name="Számítás" xfId="319"/>
    <cellStyle name="Tab_kopf" xfId="320"/>
    <cellStyle name="Testo avviso" xfId="321"/>
    <cellStyle name="Testo descrittivo" xfId="322"/>
    <cellStyle name="Text upozornění" xfId="323"/>
    <cellStyle name="Title" xfId="324"/>
    <cellStyle name="Titolo" xfId="325"/>
    <cellStyle name="Titolo 1" xfId="326"/>
    <cellStyle name="Titolo 2" xfId="327"/>
    <cellStyle name="Titolo 3" xfId="328"/>
    <cellStyle name="Titolo 4" xfId="329"/>
    <cellStyle name="Total" xfId="330"/>
    <cellStyle name="Totale" xfId="331"/>
    <cellStyle name="Überschrift" xfId="332"/>
    <cellStyle name="Überschrift 1" xfId="333"/>
    <cellStyle name="Überschrift 2" xfId="334"/>
    <cellStyle name="Überschrift 3" xfId="335"/>
    <cellStyle name="Überschrift 4" xfId="336"/>
    <cellStyle name="Ueberschrift Haupt" xfId="337"/>
    <cellStyle name="Ueberschrift Unterk" xfId="338"/>
    <cellStyle name="Valore non valido" xfId="339"/>
    <cellStyle name="Valore valido" xfId="340"/>
    <cellStyle name="Valuta (0)_Amm.to Cespiti esistenti" xfId="341"/>
    <cellStyle name="Verknüpfte Zelle" xfId="342"/>
    <cellStyle name="Vstup" xfId="343"/>
    <cellStyle name="Výpočet" xfId="344"/>
    <cellStyle name="Výstup" xfId="345"/>
    <cellStyle name="Vysvětlující text" xfId="346"/>
    <cellStyle name="Currency" xfId="347"/>
    <cellStyle name="Currency [0]" xfId="348"/>
    <cellStyle name="Warnender Text" xfId="349"/>
    <cellStyle name="Warning Text" xfId="350"/>
    <cellStyle name="Weiss" xfId="351"/>
    <cellStyle name="Zelle überprüfen" xfId="352"/>
    <cellStyle name="Zvýraznění 1" xfId="353"/>
    <cellStyle name="Zvýraznění 2" xfId="354"/>
    <cellStyle name="Zvýraznění 3" xfId="355"/>
    <cellStyle name="Zvýraznění 4" xfId="356"/>
    <cellStyle name="Zvýraznění 5" xfId="357"/>
    <cellStyle name="Zvýraznění 6" xfId="3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133350</xdr:colOff>
      <xdr:row>0</xdr:row>
      <xdr:rowOff>123825</xdr:rowOff>
    </xdr:from>
    <xdr:to>
      <xdr:col>19</xdr:col>
      <xdr:colOff>647700</xdr:colOff>
      <xdr:row>1</xdr:row>
      <xdr:rowOff>257175</xdr:rowOff>
    </xdr:to>
    <xdr:pic>
      <xdr:nvPicPr>
        <xdr:cNvPr id="1" name="Picture 2" descr="BMG-Logo_4c-fh"/>
        <xdr:cNvPicPr preferRelativeResize="1">
          <a:picLocks noChangeAspect="1"/>
        </xdr:cNvPicPr>
      </xdr:nvPicPr>
      <xdr:blipFill>
        <a:blip r:embed="rId1"/>
        <a:stretch>
          <a:fillRect/>
        </a:stretch>
      </xdr:blipFill>
      <xdr:spPr>
        <a:xfrm>
          <a:off x="9572625" y="123825"/>
          <a:ext cx="1562100" cy="381000"/>
        </a:xfrm>
        <a:prstGeom prst="rect">
          <a:avLst/>
        </a:prstGeom>
        <a:noFill/>
        <a:ln w="9525" cmpd="sng">
          <a:noFill/>
        </a:ln>
      </xdr:spPr>
    </xdr:pic>
    <xdr:clientData/>
  </xdr:twoCellAnchor>
  <xdr:twoCellAnchor editAs="oneCell">
    <xdr:from>
      <xdr:col>17</xdr:col>
      <xdr:colOff>133350</xdr:colOff>
      <xdr:row>0</xdr:row>
      <xdr:rowOff>123825</xdr:rowOff>
    </xdr:from>
    <xdr:to>
      <xdr:col>19</xdr:col>
      <xdr:colOff>647700</xdr:colOff>
      <xdr:row>1</xdr:row>
      <xdr:rowOff>257175</xdr:rowOff>
    </xdr:to>
    <xdr:pic>
      <xdr:nvPicPr>
        <xdr:cNvPr id="2" name="Picture 2" descr="BMG-Logo_4c-fh"/>
        <xdr:cNvPicPr preferRelativeResize="1">
          <a:picLocks noChangeAspect="1"/>
        </xdr:cNvPicPr>
      </xdr:nvPicPr>
      <xdr:blipFill>
        <a:blip r:embed="rId1"/>
        <a:stretch>
          <a:fillRect/>
        </a:stretch>
      </xdr:blipFill>
      <xdr:spPr>
        <a:xfrm>
          <a:off x="9572625" y="123825"/>
          <a:ext cx="1562100" cy="381000"/>
        </a:xfrm>
        <a:prstGeom prst="rect">
          <a:avLst/>
        </a:prstGeom>
        <a:noFill/>
        <a:ln w="9525" cmpd="sng">
          <a:noFill/>
        </a:ln>
      </xdr:spPr>
    </xdr:pic>
    <xdr:clientData/>
  </xdr:twoCellAnchor>
  <xdr:twoCellAnchor editAs="oneCell">
    <xdr:from>
      <xdr:col>17</xdr:col>
      <xdr:colOff>133350</xdr:colOff>
      <xdr:row>0</xdr:row>
      <xdr:rowOff>123825</xdr:rowOff>
    </xdr:from>
    <xdr:to>
      <xdr:col>19</xdr:col>
      <xdr:colOff>647700</xdr:colOff>
      <xdr:row>1</xdr:row>
      <xdr:rowOff>257175</xdr:rowOff>
    </xdr:to>
    <xdr:pic>
      <xdr:nvPicPr>
        <xdr:cNvPr id="3" name="Picture 2" descr="BMG-Logo_4c-fh"/>
        <xdr:cNvPicPr preferRelativeResize="1">
          <a:picLocks noChangeAspect="1"/>
        </xdr:cNvPicPr>
      </xdr:nvPicPr>
      <xdr:blipFill>
        <a:blip r:embed="rId1"/>
        <a:stretch>
          <a:fillRect/>
        </a:stretch>
      </xdr:blipFill>
      <xdr:spPr>
        <a:xfrm>
          <a:off x="9572625" y="123825"/>
          <a:ext cx="1562100" cy="381000"/>
        </a:xfrm>
        <a:prstGeom prst="rect">
          <a:avLst/>
        </a:prstGeom>
        <a:noFill/>
        <a:ln w="9525" cmpd="sng">
          <a:noFill/>
        </a:ln>
      </xdr:spPr>
    </xdr:pic>
    <xdr:clientData/>
  </xdr:twoCellAnchor>
  <xdr:twoCellAnchor editAs="oneCell">
    <xdr:from>
      <xdr:col>17</xdr:col>
      <xdr:colOff>133350</xdr:colOff>
      <xdr:row>0</xdr:row>
      <xdr:rowOff>123825</xdr:rowOff>
    </xdr:from>
    <xdr:to>
      <xdr:col>19</xdr:col>
      <xdr:colOff>647700</xdr:colOff>
      <xdr:row>1</xdr:row>
      <xdr:rowOff>257175</xdr:rowOff>
    </xdr:to>
    <xdr:pic>
      <xdr:nvPicPr>
        <xdr:cNvPr id="4" name="Picture 2" descr="BMG-Logo_4c-fh"/>
        <xdr:cNvPicPr preferRelativeResize="1">
          <a:picLocks noChangeAspect="1"/>
        </xdr:cNvPicPr>
      </xdr:nvPicPr>
      <xdr:blipFill>
        <a:blip r:embed="rId1"/>
        <a:stretch>
          <a:fillRect/>
        </a:stretch>
      </xdr:blipFill>
      <xdr:spPr>
        <a:xfrm>
          <a:off x="9572625" y="123825"/>
          <a:ext cx="1562100" cy="381000"/>
        </a:xfrm>
        <a:prstGeom prst="rect">
          <a:avLst/>
        </a:prstGeom>
        <a:noFill/>
        <a:ln w="9525" cmpd="sng">
          <a:noFill/>
        </a:ln>
      </xdr:spPr>
    </xdr:pic>
    <xdr:clientData/>
  </xdr:twoCellAnchor>
  <xdr:twoCellAnchor editAs="oneCell">
    <xdr:from>
      <xdr:col>17</xdr:col>
      <xdr:colOff>133350</xdr:colOff>
      <xdr:row>0</xdr:row>
      <xdr:rowOff>123825</xdr:rowOff>
    </xdr:from>
    <xdr:to>
      <xdr:col>19</xdr:col>
      <xdr:colOff>647700</xdr:colOff>
      <xdr:row>1</xdr:row>
      <xdr:rowOff>257175</xdr:rowOff>
    </xdr:to>
    <xdr:pic>
      <xdr:nvPicPr>
        <xdr:cNvPr id="5" name="Picture 2" descr="BMG-Logo_4c-fh"/>
        <xdr:cNvPicPr preferRelativeResize="1">
          <a:picLocks noChangeAspect="1"/>
        </xdr:cNvPicPr>
      </xdr:nvPicPr>
      <xdr:blipFill>
        <a:blip r:embed="rId1"/>
        <a:stretch>
          <a:fillRect/>
        </a:stretch>
      </xdr:blipFill>
      <xdr:spPr>
        <a:xfrm>
          <a:off x="9572625" y="123825"/>
          <a:ext cx="1562100" cy="381000"/>
        </a:xfrm>
        <a:prstGeom prst="rect">
          <a:avLst/>
        </a:prstGeom>
        <a:noFill/>
        <a:ln w="9525" cmpd="sng">
          <a:noFill/>
        </a:ln>
      </xdr:spPr>
    </xdr:pic>
    <xdr:clientData/>
  </xdr:twoCellAnchor>
  <xdr:twoCellAnchor editAs="oneCell">
    <xdr:from>
      <xdr:col>17</xdr:col>
      <xdr:colOff>133350</xdr:colOff>
      <xdr:row>0</xdr:row>
      <xdr:rowOff>123825</xdr:rowOff>
    </xdr:from>
    <xdr:to>
      <xdr:col>19</xdr:col>
      <xdr:colOff>647700</xdr:colOff>
      <xdr:row>1</xdr:row>
      <xdr:rowOff>257175</xdr:rowOff>
    </xdr:to>
    <xdr:pic>
      <xdr:nvPicPr>
        <xdr:cNvPr id="6" name="Picture 2" descr="BMG-Logo_4c-fh"/>
        <xdr:cNvPicPr preferRelativeResize="1">
          <a:picLocks noChangeAspect="1"/>
        </xdr:cNvPicPr>
      </xdr:nvPicPr>
      <xdr:blipFill>
        <a:blip r:embed="rId1"/>
        <a:stretch>
          <a:fillRect/>
        </a:stretch>
      </xdr:blipFill>
      <xdr:spPr>
        <a:xfrm>
          <a:off x="9572625" y="123825"/>
          <a:ext cx="1562100" cy="381000"/>
        </a:xfrm>
        <a:prstGeom prst="rect">
          <a:avLst/>
        </a:prstGeom>
        <a:noFill/>
        <a:ln w="9525" cmpd="sng">
          <a:noFill/>
        </a:ln>
      </xdr:spPr>
    </xdr:pic>
    <xdr:clientData/>
  </xdr:twoCellAnchor>
  <xdr:twoCellAnchor editAs="oneCell">
    <xdr:from>
      <xdr:col>17</xdr:col>
      <xdr:colOff>133350</xdr:colOff>
      <xdr:row>0</xdr:row>
      <xdr:rowOff>123825</xdr:rowOff>
    </xdr:from>
    <xdr:to>
      <xdr:col>19</xdr:col>
      <xdr:colOff>647700</xdr:colOff>
      <xdr:row>1</xdr:row>
      <xdr:rowOff>257175</xdr:rowOff>
    </xdr:to>
    <xdr:pic>
      <xdr:nvPicPr>
        <xdr:cNvPr id="7" name="Picture 2" descr="BMG-Logo_4c-fh"/>
        <xdr:cNvPicPr preferRelativeResize="1">
          <a:picLocks noChangeAspect="1"/>
        </xdr:cNvPicPr>
      </xdr:nvPicPr>
      <xdr:blipFill>
        <a:blip r:embed="rId1"/>
        <a:stretch>
          <a:fillRect/>
        </a:stretch>
      </xdr:blipFill>
      <xdr:spPr>
        <a:xfrm>
          <a:off x="9572625" y="123825"/>
          <a:ext cx="1562100" cy="381000"/>
        </a:xfrm>
        <a:prstGeom prst="rect">
          <a:avLst/>
        </a:prstGeom>
        <a:noFill/>
        <a:ln w="9525" cmpd="sng">
          <a:noFill/>
        </a:ln>
      </xdr:spPr>
    </xdr:pic>
    <xdr:clientData/>
  </xdr:twoCellAnchor>
  <xdr:twoCellAnchor editAs="oneCell">
    <xdr:from>
      <xdr:col>17</xdr:col>
      <xdr:colOff>133350</xdr:colOff>
      <xdr:row>0</xdr:row>
      <xdr:rowOff>123825</xdr:rowOff>
    </xdr:from>
    <xdr:to>
      <xdr:col>19</xdr:col>
      <xdr:colOff>647700</xdr:colOff>
      <xdr:row>1</xdr:row>
      <xdr:rowOff>257175</xdr:rowOff>
    </xdr:to>
    <xdr:pic>
      <xdr:nvPicPr>
        <xdr:cNvPr id="8" name="Picture 2" descr="BMG-Logo_4c-fh"/>
        <xdr:cNvPicPr preferRelativeResize="1">
          <a:picLocks noChangeAspect="1"/>
        </xdr:cNvPicPr>
      </xdr:nvPicPr>
      <xdr:blipFill>
        <a:blip r:embed="rId1"/>
        <a:stretch>
          <a:fillRect/>
        </a:stretch>
      </xdr:blipFill>
      <xdr:spPr>
        <a:xfrm>
          <a:off x="9572625" y="123825"/>
          <a:ext cx="15621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z.bmg.gv.at/startseit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5"/>
  <sheetViews>
    <sheetView tabSelected="1" workbookViewId="0" topLeftCell="A1">
      <pane xSplit="1" ySplit="3" topLeftCell="B13" activePane="bottomRight" state="frozen"/>
      <selection pane="topLeft" activeCell="A1" sqref="A1"/>
      <selection pane="topRight" activeCell="B1" sqref="B1"/>
      <selection pane="bottomLeft" activeCell="A4" sqref="A4"/>
      <selection pane="bottomRight" activeCell="G43" sqref="G43"/>
    </sheetView>
  </sheetViews>
  <sheetFormatPr defaultColWidth="11.421875" defaultRowHeight="12.75"/>
  <cols>
    <col min="1" max="1" width="6.00390625" style="3" customWidth="1"/>
    <col min="2" max="2" width="11.7109375" style="3" bestFit="1" customWidth="1"/>
    <col min="3" max="3" width="6.421875" style="3" customWidth="1"/>
    <col min="4" max="4" width="9.57421875" style="3" bestFit="1" customWidth="1"/>
    <col min="5" max="5" width="6.57421875" style="3" customWidth="1"/>
    <col min="6" max="6" width="9.57421875" style="3" bestFit="1" customWidth="1"/>
    <col min="7" max="7" width="6.28125" style="3" customWidth="1"/>
    <col min="8" max="8" width="10.8515625" style="3" bestFit="1" customWidth="1"/>
    <col min="9" max="9" width="6.57421875" style="3" customWidth="1"/>
    <col min="10" max="10" width="10.8515625" style="3" bestFit="1" customWidth="1"/>
    <col min="11" max="11" width="7.140625" style="3" customWidth="1"/>
    <col min="12" max="12" width="9.57421875" style="3" bestFit="1" customWidth="1"/>
    <col min="13" max="13" width="6.7109375" style="3" customWidth="1"/>
    <col min="14" max="14" width="10.8515625" style="3" bestFit="1" customWidth="1"/>
    <col min="15" max="15" width="7.00390625" style="3" customWidth="1"/>
    <col min="16" max="16" width="9.57421875" style="3" bestFit="1" customWidth="1"/>
    <col min="17" max="17" width="6.28125" style="3" customWidth="1"/>
    <col min="18" max="18" width="9.57421875" style="3" bestFit="1" customWidth="1"/>
    <col min="19" max="19" width="6.140625" style="3" customWidth="1"/>
    <col min="20" max="20" width="10.8515625" style="3" customWidth="1"/>
    <col min="21" max="21" width="6.57421875" style="3" customWidth="1"/>
    <col min="22" max="16384" width="11.421875" style="3" customWidth="1"/>
  </cols>
  <sheetData>
    <row r="1" spans="1:4" ht="19.5" customHeight="1">
      <c r="A1" s="1" t="s">
        <v>0</v>
      </c>
      <c r="B1" s="2"/>
      <c r="C1" s="2"/>
      <c r="D1" s="2"/>
    </row>
    <row r="2" ht="21.75" customHeight="1">
      <c r="A2" s="4" t="s">
        <v>1</v>
      </c>
    </row>
    <row r="3" spans="1:20" ht="36.75" customHeight="1">
      <c r="A3" s="5" t="s">
        <v>18</v>
      </c>
      <c r="B3" s="5"/>
      <c r="C3" s="5"/>
      <c r="D3" s="5"/>
      <c r="E3" s="5"/>
      <c r="F3" s="5"/>
      <c r="G3" s="5"/>
      <c r="H3" s="5"/>
      <c r="I3" s="5"/>
      <c r="J3" s="5"/>
      <c r="K3" s="5"/>
      <c r="L3" s="5"/>
      <c r="M3" s="5"/>
      <c r="N3" s="5"/>
      <c r="O3" s="5"/>
      <c r="P3" s="5"/>
      <c r="Q3" s="5"/>
      <c r="R3" s="5"/>
      <c r="S3" s="5"/>
      <c r="T3" s="5"/>
    </row>
    <row r="4" ht="6" customHeight="1">
      <c r="A4" s="6"/>
    </row>
    <row r="5" spans="1:20" ht="15">
      <c r="A5" s="7" t="s">
        <v>2</v>
      </c>
      <c r="B5" s="7"/>
      <c r="C5" s="7"/>
      <c r="D5" s="7"/>
      <c r="E5" s="7"/>
      <c r="F5" s="7"/>
      <c r="G5" s="7"/>
      <c r="H5" s="7"/>
      <c r="I5" s="7"/>
      <c r="J5" s="7"/>
      <c r="K5" s="7"/>
      <c r="L5" s="7"/>
      <c r="M5" s="7"/>
      <c r="N5" s="7"/>
      <c r="O5" s="7"/>
      <c r="P5" s="7"/>
      <c r="Q5" s="7"/>
      <c r="R5" s="7"/>
      <c r="S5" s="7"/>
      <c r="T5" s="7"/>
    </row>
    <row r="6" spans="1:20" ht="13.5" thickBot="1">
      <c r="A6" s="8" t="s">
        <v>3</v>
      </c>
      <c r="B6" s="9" t="s">
        <v>4</v>
      </c>
      <c r="C6" s="9"/>
      <c r="D6" s="9" t="s">
        <v>5</v>
      </c>
      <c r="E6" s="9"/>
      <c r="F6" s="9" t="s">
        <v>6</v>
      </c>
      <c r="G6" s="9"/>
      <c r="H6" s="9" t="s">
        <v>7</v>
      </c>
      <c r="I6" s="9"/>
      <c r="J6" s="9" t="s">
        <v>8</v>
      </c>
      <c r="K6" s="9"/>
      <c r="L6" s="9" t="s">
        <v>9</v>
      </c>
      <c r="M6" s="9"/>
      <c r="N6" s="9" t="s">
        <v>10</v>
      </c>
      <c r="O6" s="9"/>
      <c r="P6" s="9" t="s">
        <v>11</v>
      </c>
      <c r="Q6" s="9"/>
      <c r="R6" s="9" t="s">
        <v>12</v>
      </c>
      <c r="S6" s="9"/>
      <c r="T6" s="9" t="s">
        <v>13</v>
      </c>
    </row>
    <row r="7" spans="1:21" ht="12">
      <c r="A7" s="10">
        <v>2001</v>
      </c>
      <c r="B7" s="11">
        <v>7548138340</v>
      </c>
      <c r="C7" s="12"/>
      <c r="D7" s="13">
        <v>137778940</v>
      </c>
      <c r="E7" s="12"/>
      <c r="F7" s="13">
        <v>529789635</v>
      </c>
      <c r="G7" s="12"/>
      <c r="H7" s="13">
        <v>971390957</v>
      </c>
      <c r="I7" s="12"/>
      <c r="J7" s="13">
        <v>1129960361</v>
      </c>
      <c r="K7" s="12"/>
      <c r="L7" s="13">
        <v>453000289</v>
      </c>
      <c r="M7" s="12"/>
      <c r="N7" s="13">
        <v>1019773132</v>
      </c>
      <c r="O7" s="12"/>
      <c r="P7" s="13">
        <v>592248148</v>
      </c>
      <c r="Q7" s="12"/>
      <c r="R7" s="13">
        <v>249653352</v>
      </c>
      <c r="S7" s="12"/>
      <c r="T7" s="13">
        <v>2464543526</v>
      </c>
      <c r="U7" s="12"/>
    </row>
    <row r="8" spans="1:21" ht="12">
      <c r="A8" s="14">
        <v>2002</v>
      </c>
      <c r="B8" s="15">
        <v>7762383713</v>
      </c>
      <c r="C8" s="24">
        <f>B8/B7-1</f>
        <v>0.0283838694191183</v>
      </c>
      <c r="D8" s="16">
        <v>145875236</v>
      </c>
      <c r="E8" s="24">
        <f>D8/D7-1</f>
        <v>0.05876294301581941</v>
      </c>
      <c r="F8" s="16">
        <v>537701442</v>
      </c>
      <c r="G8" s="24">
        <f>F8/F7-1</f>
        <v>0.014933865212368724</v>
      </c>
      <c r="H8" s="16">
        <v>1015562029</v>
      </c>
      <c r="I8" s="24">
        <f>H8/H7-1</f>
        <v>0.04547198188504442</v>
      </c>
      <c r="J8" s="16">
        <v>1149146740</v>
      </c>
      <c r="K8" s="24">
        <f>J8/J7-1</f>
        <v>0.016979692086738662</v>
      </c>
      <c r="L8" s="16">
        <v>474731017</v>
      </c>
      <c r="M8" s="24">
        <f>L8/L7-1</f>
        <v>0.04797067138294908</v>
      </c>
      <c r="N8" s="16">
        <v>1043942050</v>
      </c>
      <c r="O8" s="24">
        <f>N8/N7-1</f>
        <v>0.02370028905605648</v>
      </c>
      <c r="P8" s="16">
        <v>627423376</v>
      </c>
      <c r="Q8" s="24">
        <f>P8/P7-1</f>
        <v>0.05939271928293133</v>
      </c>
      <c r="R8" s="16">
        <v>262014786</v>
      </c>
      <c r="S8" s="24">
        <f>R8/R7-1</f>
        <v>0.04951439226019283</v>
      </c>
      <c r="T8" s="16">
        <v>2505987037</v>
      </c>
      <c r="U8" s="24">
        <f>T8/T7-1</f>
        <v>0.01681589737117095</v>
      </c>
    </row>
    <row r="9" spans="1:21" ht="12">
      <c r="A9" s="10">
        <v>2003</v>
      </c>
      <c r="B9" s="11">
        <v>8045373862</v>
      </c>
      <c r="C9" s="25">
        <f aca="true" t="shared" si="0" ref="C9:C16">B9/B8-1</f>
        <v>0.03645660398442607</v>
      </c>
      <c r="D9" s="13">
        <v>154011250</v>
      </c>
      <c r="E9" s="25">
        <f aca="true" t="shared" si="1" ref="E9:E16">D9/D8-1</f>
        <v>0.05577378466074934</v>
      </c>
      <c r="F9" s="13">
        <v>560433521</v>
      </c>
      <c r="G9" s="25">
        <f aca="true" t="shared" si="2" ref="G9:G16">F9/F8-1</f>
        <v>0.04227639582934195</v>
      </c>
      <c r="H9" s="13">
        <v>1078667985</v>
      </c>
      <c r="I9" s="25">
        <f aca="true" t="shared" si="3" ref="I9:I16">H9/H8-1</f>
        <v>0.06213894789089247</v>
      </c>
      <c r="J9" s="13">
        <v>1222635916</v>
      </c>
      <c r="K9" s="25">
        <f aca="true" t="shared" si="4" ref="K9:K16">J9/J8-1</f>
        <v>0.06395108078190259</v>
      </c>
      <c r="L9" s="13">
        <v>489798400</v>
      </c>
      <c r="M9" s="25">
        <f aca="true" t="shared" si="5" ref="M9:M16">L9/L8-1</f>
        <v>0.031738779351760726</v>
      </c>
      <c r="N9" s="13">
        <v>1093901024</v>
      </c>
      <c r="O9" s="25">
        <f aca="true" t="shared" si="6" ref="O9:O16">N9/N8-1</f>
        <v>0.047856079750786984</v>
      </c>
      <c r="P9" s="13">
        <v>656093528</v>
      </c>
      <c r="Q9" s="25">
        <f aca="true" t="shared" si="7" ref="Q9:Q16">P9/P8-1</f>
        <v>0.04569506508154064</v>
      </c>
      <c r="R9" s="13">
        <v>272115448</v>
      </c>
      <c r="S9" s="25">
        <f aca="true" t="shared" si="8" ref="S9:S16">R9/R8-1</f>
        <v>0.03854996946622702</v>
      </c>
      <c r="T9" s="13">
        <v>2517716790</v>
      </c>
      <c r="U9" s="25">
        <f aca="true" t="shared" si="9" ref="U9:U16">T9/T8-1</f>
        <v>0.0046806918099793204</v>
      </c>
    </row>
    <row r="10" spans="1:21" ht="12">
      <c r="A10" s="14">
        <v>2004</v>
      </c>
      <c r="B10" s="15">
        <v>8523247789</v>
      </c>
      <c r="C10" s="26">
        <f t="shared" si="0"/>
        <v>0.05939735495165732</v>
      </c>
      <c r="D10" s="16">
        <v>162341586</v>
      </c>
      <c r="E10" s="26">
        <f t="shared" si="1"/>
        <v>0.054089139592075286</v>
      </c>
      <c r="F10" s="16">
        <v>595482313</v>
      </c>
      <c r="G10" s="26">
        <f t="shared" si="2"/>
        <v>0.06253871456058024</v>
      </c>
      <c r="H10" s="16">
        <v>1155166047</v>
      </c>
      <c r="I10" s="26">
        <f t="shared" si="3"/>
        <v>0.07091900664874196</v>
      </c>
      <c r="J10" s="16">
        <v>1300518996</v>
      </c>
      <c r="K10" s="26">
        <f t="shared" si="4"/>
        <v>0.06370095870797243</v>
      </c>
      <c r="L10" s="16">
        <v>515700884</v>
      </c>
      <c r="M10" s="26">
        <f t="shared" si="5"/>
        <v>0.0528839702212176</v>
      </c>
      <c r="N10" s="16">
        <v>1160597692</v>
      </c>
      <c r="O10" s="26">
        <f t="shared" si="6"/>
        <v>0.06097139186881306</v>
      </c>
      <c r="P10" s="16">
        <v>687094224</v>
      </c>
      <c r="Q10" s="26">
        <f t="shared" si="7"/>
        <v>0.047250421894117434</v>
      </c>
      <c r="R10" s="16">
        <v>287064802</v>
      </c>
      <c r="S10" s="26">
        <f t="shared" si="8"/>
        <v>0.05493754253893002</v>
      </c>
      <c r="T10" s="16">
        <v>2659281245</v>
      </c>
      <c r="U10" s="26">
        <f t="shared" si="9"/>
        <v>0.05622731498724276</v>
      </c>
    </row>
    <row r="11" spans="1:21" ht="12">
      <c r="A11" s="10">
        <v>2005</v>
      </c>
      <c r="B11" s="11">
        <v>8910902806</v>
      </c>
      <c r="C11" s="25">
        <f t="shared" si="0"/>
        <v>0.04548207755971889</v>
      </c>
      <c r="D11" s="13">
        <v>169713193</v>
      </c>
      <c r="E11" s="25">
        <f t="shared" si="1"/>
        <v>0.04540800161949887</v>
      </c>
      <c r="F11" s="13">
        <v>601088859</v>
      </c>
      <c r="G11" s="25">
        <f t="shared" si="2"/>
        <v>0.009415134383680579</v>
      </c>
      <c r="H11" s="13">
        <v>1196568986</v>
      </c>
      <c r="I11" s="25">
        <f t="shared" si="3"/>
        <v>0.035841547721667144</v>
      </c>
      <c r="J11" s="13">
        <v>1403858384</v>
      </c>
      <c r="K11" s="25">
        <f t="shared" si="4"/>
        <v>0.0794601142450364</v>
      </c>
      <c r="L11" s="13">
        <v>536934772</v>
      </c>
      <c r="M11" s="25">
        <f t="shared" si="5"/>
        <v>0.04117481404200962</v>
      </c>
      <c r="N11" s="13">
        <v>1220806578</v>
      </c>
      <c r="O11" s="25">
        <f t="shared" si="6"/>
        <v>0.051877482106865935</v>
      </c>
      <c r="P11" s="13">
        <v>728884395</v>
      </c>
      <c r="Q11" s="25">
        <f t="shared" si="7"/>
        <v>0.06082160137617465</v>
      </c>
      <c r="R11" s="13">
        <v>292984929</v>
      </c>
      <c r="S11" s="25">
        <f t="shared" si="8"/>
        <v>0.02062296373067718</v>
      </c>
      <c r="T11" s="13">
        <v>2760062710</v>
      </c>
      <c r="U11" s="25">
        <f t="shared" si="9"/>
        <v>0.037898009166758895</v>
      </c>
    </row>
    <row r="12" spans="1:21" ht="12">
      <c r="A12" s="14">
        <v>2006</v>
      </c>
      <c r="B12" s="15">
        <v>9280578526</v>
      </c>
      <c r="C12" s="26">
        <f t="shared" si="0"/>
        <v>0.041485776250537176</v>
      </c>
      <c r="D12" s="16">
        <v>176706690</v>
      </c>
      <c r="E12" s="26">
        <f t="shared" si="1"/>
        <v>0.04120773922390342</v>
      </c>
      <c r="F12" s="16">
        <v>628100069</v>
      </c>
      <c r="G12" s="26">
        <f t="shared" si="2"/>
        <v>0.044937132997169726</v>
      </c>
      <c r="H12" s="16">
        <v>1267623780</v>
      </c>
      <c r="I12" s="26">
        <f t="shared" si="3"/>
        <v>0.05938211238244473</v>
      </c>
      <c r="J12" s="16">
        <v>1481720298</v>
      </c>
      <c r="K12" s="26">
        <f t="shared" si="4"/>
        <v>0.05546279801966114</v>
      </c>
      <c r="L12" s="16">
        <v>558920830</v>
      </c>
      <c r="M12" s="26">
        <f t="shared" si="5"/>
        <v>0.0409473536573266</v>
      </c>
      <c r="N12" s="16">
        <v>1270810624</v>
      </c>
      <c r="O12" s="26">
        <f t="shared" si="6"/>
        <v>0.0409598431898357</v>
      </c>
      <c r="P12" s="16">
        <v>752001085</v>
      </c>
      <c r="Q12" s="26">
        <f t="shared" si="7"/>
        <v>0.03171516657315743</v>
      </c>
      <c r="R12" s="16">
        <v>303406871</v>
      </c>
      <c r="S12" s="26">
        <f t="shared" si="8"/>
        <v>0.03557159760937734</v>
      </c>
      <c r="T12" s="16">
        <v>2841288279</v>
      </c>
      <c r="U12" s="26">
        <f t="shared" si="9"/>
        <v>0.029428885331377108</v>
      </c>
    </row>
    <row r="13" spans="1:21" ht="11.25" customHeight="1">
      <c r="A13" s="10">
        <v>2007</v>
      </c>
      <c r="B13" s="11">
        <v>9728182067</v>
      </c>
      <c r="C13" s="25">
        <f t="shared" si="0"/>
        <v>0.048230133471315106</v>
      </c>
      <c r="D13" s="13">
        <v>185232998</v>
      </c>
      <c r="E13" s="25">
        <f t="shared" si="1"/>
        <v>0.048251189584276544</v>
      </c>
      <c r="F13" s="13">
        <v>645164463</v>
      </c>
      <c r="G13" s="25">
        <f t="shared" si="2"/>
        <v>0.027168272767694956</v>
      </c>
      <c r="H13" s="13">
        <v>1389568460</v>
      </c>
      <c r="I13" s="25">
        <f t="shared" si="3"/>
        <v>0.09619942598426157</v>
      </c>
      <c r="J13" s="13">
        <v>1571918091</v>
      </c>
      <c r="K13" s="25">
        <f t="shared" si="4"/>
        <v>0.06087369736497994</v>
      </c>
      <c r="L13" s="13">
        <v>595851364</v>
      </c>
      <c r="M13" s="25">
        <f t="shared" si="5"/>
        <v>0.0660747140162945</v>
      </c>
      <c r="N13" s="13">
        <v>1352412039</v>
      </c>
      <c r="O13" s="25">
        <f t="shared" si="6"/>
        <v>0.0642120969552109</v>
      </c>
      <c r="P13" s="13">
        <v>768796666</v>
      </c>
      <c r="Q13" s="25">
        <f t="shared" si="7"/>
        <v>0.022334516977458918</v>
      </c>
      <c r="R13" s="13">
        <v>317489609</v>
      </c>
      <c r="S13" s="25">
        <f t="shared" si="8"/>
        <v>0.046415356229688065</v>
      </c>
      <c r="T13" s="13">
        <v>2901748377</v>
      </c>
      <c r="U13" s="25">
        <f t="shared" si="9"/>
        <v>0.021279114283074163</v>
      </c>
    </row>
    <row r="14" spans="1:21" ht="12">
      <c r="A14" s="14">
        <v>2008</v>
      </c>
      <c r="B14" s="15">
        <v>10376769285</v>
      </c>
      <c r="C14" s="26">
        <f t="shared" si="0"/>
        <v>0.06667095799945422</v>
      </c>
      <c r="D14" s="16">
        <v>198958629</v>
      </c>
      <c r="E14" s="26">
        <f t="shared" si="1"/>
        <v>0.07409927576726916</v>
      </c>
      <c r="F14" s="16">
        <v>684806868</v>
      </c>
      <c r="G14" s="26">
        <f t="shared" si="2"/>
        <v>0.06144542558290289</v>
      </c>
      <c r="H14" s="16">
        <v>1528475191</v>
      </c>
      <c r="I14" s="26">
        <f t="shared" si="3"/>
        <v>0.09996393484636235</v>
      </c>
      <c r="J14" s="16">
        <v>1696512174</v>
      </c>
      <c r="K14" s="26">
        <f t="shared" si="4"/>
        <v>0.07926245248614538</v>
      </c>
      <c r="L14" s="16">
        <v>634612070</v>
      </c>
      <c r="M14" s="26">
        <f t="shared" si="5"/>
        <v>0.06505096462278126</v>
      </c>
      <c r="N14" s="16">
        <v>1412863324</v>
      </c>
      <c r="O14" s="26">
        <f t="shared" si="6"/>
        <v>0.04469886636375908</v>
      </c>
      <c r="P14" s="16">
        <v>812242991</v>
      </c>
      <c r="Q14" s="26">
        <f t="shared" si="7"/>
        <v>0.056512114218767895</v>
      </c>
      <c r="R14" s="16">
        <v>337063604</v>
      </c>
      <c r="S14" s="26">
        <f t="shared" si="8"/>
        <v>0.061652395685176664</v>
      </c>
      <c r="T14" s="16">
        <v>3071234434</v>
      </c>
      <c r="U14" s="26">
        <f t="shared" si="9"/>
        <v>0.058408254259187276</v>
      </c>
    </row>
    <row r="15" spans="1:21" ht="12">
      <c r="A15" s="10">
        <v>2009</v>
      </c>
      <c r="B15" s="11">
        <v>10691955785</v>
      </c>
      <c r="C15" s="27">
        <f t="shared" si="0"/>
        <v>0.03037424186115545</v>
      </c>
      <c r="D15" s="13">
        <v>205331316</v>
      </c>
      <c r="E15" s="27">
        <f t="shared" si="1"/>
        <v>0.03203021166777331</v>
      </c>
      <c r="F15" s="13">
        <v>694893058</v>
      </c>
      <c r="G15" s="25">
        <f t="shared" si="2"/>
        <v>0.014728517588407097</v>
      </c>
      <c r="H15" s="13">
        <v>1612146735</v>
      </c>
      <c r="I15" s="25">
        <f t="shared" si="3"/>
        <v>0.054741839771215606</v>
      </c>
      <c r="J15" s="13">
        <v>1748121389</v>
      </c>
      <c r="K15" s="25">
        <f t="shared" si="4"/>
        <v>0.03042077492336337</v>
      </c>
      <c r="L15" s="13">
        <v>655933274</v>
      </c>
      <c r="M15" s="25">
        <f t="shared" si="5"/>
        <v>0.033597224206592946</v>
      </c>
      <c r="N15" s="13">
        <v>1468387105</v>
      </c>
      <c r="O15" s="25">
        <f t="shared" si="6"/>
        <v>0.039298763055724883</v>
      </c>
      <c r="P15" s="13">
        <v>819663534</v>
      </c>
      <c r="Q15" s="25">
        <f t="shared" si="7"/>
        <v>0.009135865845840252</v>
      </c>
      <c r="R15" s="13">
        <v>350815184</v>
      </c>
      <c r="S15" s="25">
        <f t="shared" si="8"/>
        <v>0.04079817529038232</v>
      </c>
      <c r="T15" s="13">
        <v>3136664190</v>
      </c>
      <c r="U15" s="25">
        <f t="shared" si="9"/>
        <v>0.021304057832792545</v>
      </c>
    </row>
    <row r="16" spans="1:21" ht="12">
      <c r="A16" s="14">
        <v>2010</v>
      </c>
      <c r="B16" s="15">
        <v>11035620812</v>
      </c>
      <c r="C16" s="28">
        <f t="shared" si="0"/>
        <v>0.03214239133705887</v>
      </c>
      <c r="D16" s="16">
        <v>212198854</v>
      </c>
      <c r="E16" s="28">
        <f t="shared" si="1"/>
        <v>0.033446130545425445</v>
      </c>
      <c r="F16" s="16">
        <v>723176067</v>
      </c>
      <c r="G16" s="26">
        <f t="shared" si="2"/>
        <v>0.04070123981581064</v>
      </c>
      <c r="H16" s="16">
        <v>1646183587</v>
      </c>
      <c r="I16" s="26">
        <f t="shared" si="3"/>
        <v>0.02111275063308682</v>
      </c>
      <c r="J16" s="16">
        <v>1824744355</v>
      </c>
      <c r="K16" s="26">
        <f t="shared" si="4"/>
        <v>0.04383160487718274</v>
      </c>
      <c r="L16" s="16">
        <v>678456272</v>
      </c>
      <c r="M16" s="26">
        <f t="shared" si="5"/>
        <v>0.03433733108651538</v>
      </c>
      <c r="N16" s="16">
        <v>1466237657</v>
      </c>
      <c r="O16" s="26">
        <f t="shared" si="6"/>
        <v>-0.0014638156332760222</v>
      </c>
      <c r="P16" s="16">
        <v>843339907</v>
      </c>
      <c r="Q16" s="26">
        <f t="shared" si="7"/>
        <v>0.028885478025914013</v>
      </c>
      <c r="R16" s="16">
        <v>360802758</v>
      </c>
      <c r="S16" s="26">
        <f t="shared" si="8"/>
        <v>0.028469617210183262</v>
      </c>
      <c r="T16" s="16">
        <v>3280481355</v>
      </c>
      <c r="U16" s="26">
        <f t="shared" si="9"/>
        <v>0.045850354481204336</v>
      </c>
    </row>
    <row r="17" spans="1:21" ht="9.75" customHeight="1">
      <c r="A17" s="17"/>
      <c r="B17" s="18"/>
      <c r="C17" s="25">
        <f>AVERAGE(C8:C16)</f>
        <v>0.043180378537160155</v>
      </c>
      <c r="D17" s="13"/>
      <c r="E17" s="25">
        <f>AVERAGE(E8:E16)</f>
        <v>0.049229823964087864</v>
      </c>
      <c r="F17" s="13"/>
      <c r="G17" s="25">
        <f>AVERAGE(G8:G16)</f>
        <v>0.03534941097088409</v>
      </c>
      <c r="H17" s="13"/>
      <c r="I17" s="25">
        <f>AVERAGE(I8:I16)</f>
        <v>0.06064128308485745</v>
      </c>
      <c r="J17" s="13"/>
      <c r="K17" s="25">
        <f>AVERAGE(K8:K16)</f>
        <v>0.05488257483255363</v>
      </c>
      <c r="L17" s="13"/>
      <c r="M17" s="25">
        <f>AVERAGE(M8:M16)</f>
        <v>0.045975091398605304</v>
      </c>
      <c r="N17" s="19"/>
      <c r="O17" s="25">
        <f>AVERAGE(O8:O16)</f>
        <v>0.041345666301530776</v>
      </c>
      <c r="P17" s="19"/>
      <c r="Q17" s="25">
        <f>AVERAGE(Q8:Q16)</f>
        <v>0.04019366103065584</v>
      </c>
      <c r="R17" s="13"/>
      <c r="S17" s="25">
        <f>AVERAGE(S8:S16)</f>
        <v>0.04183689000231497</v>
      </c>
      <c r="T17" s="13"/>
      <c r="U17" s="25">
        <f>AVERAGE(U8:U16)</f>
        <v>0.032432508835865265</v>
      </c>
    </row>
    <row r="18" spans="1:20" ht="15">
      <c r="A18" s="20" t="s">
        <v>14</v>
      </c>
      <c r="B18" s="20"/>
      <c r="C18" s="20"/>
      <c r="D18" s="20"/>
      <c r="E18" s="20"/>
      <c r="F18" s="20"/>
      <c r="G18" s="20"/>
      <c r="H18" s="20"/>
      <c r="I18" s="20"/>
      <c r="J18" s="20"/>
      <c r="K18" s="20"/>
      <c r="L18" s="20"/>
      <c r="M18" s="20"/>
      <c r="N18" s="20"/>
      <c r="O18" s="20"/>
      <c r="P18" s="20"/>
      <c r="Q18" s="20"/>
      <c r="R18" s="20"/>
      <c r="S18" s="20"/>
      <c r="T18" s="20"/>
    </row>
    <row r="19" spans="1:20" ht="13.5" thickBot="1">
      <c r="A19" s="8" t="s">
        <v>3</v>
      </c>
      <c r="B19" s="9" t="s">
        <v>4</v>
      </c>
      <c r="C19" s="9"/>
      <c r="D19" s="9" t="s">
        <v>5</v>
      </c>
      <c r="E19" s="9"/>
      <c r="F19" s="9" t="s">
        <v>6</v>
      </c>
      <c r="G19" s="9"/>
      <c r="H19" s="9" t="s">
        <v>7</v>
      </c>
      <c r="I19" s="9"/>
      <c r="J19" s="9" t="s">
        <v>8</v>
      </c>
      <c r="K19" s="9"/>
      <c r="L19" s="9" t="s">
        <v>9</v>
      </c>
      <c r="M19" s="9"/>
      <c r="N19" s="9" t="s">
        <v>10</v>
      </c>
      <c r="O19" s="9"/>
      <c r="P19" s="9" t="s">
        <v>11</v>
      </c>
      <c r="Q19" s="9"/>
      <c r="R19" s="9" t="s">
        <v>12</v>
      </c>
      <c r="S19" s="9"/>
      <c r="T19" s="9" t="s">
        <v>13</v>
      </c>
    </row>
    <row r="20" spans="1:20" ht="12">
      <c r="A20" s="10">
        <v>2001</v>
      </c>
      <c r="B20" s="11">
        <v>4263861952</v>
      </c>
      <c r="C20" s="12"/>
      <c r="D20" s="13">
        <v>87812251</v>
      </c>
      <c r="E20" s="12"/>
      <c r="F20" s="13">
        <v>323813916</v>
      </c>
      <c r="G20" s="12"/>
      <c r="H20" s="13">
        <v>590927329</v>
      </c>
      <c r="I20" s="12"/>
      <c r="J20" s="13">
        <v>649407273</v>
      </c>
      <c r="K20" s="12"/>
      <c r="L20" s="13">
        <v>262076626</v>
      </c>
      <c r="M20" s="12"/>
      <c r="N20" s="13">
        <v>640570776</v>
      </c>
      <c r="O20" s="12"/>
      <c r="P20" s="13">
        <v>381839942</v>
      </c>
      <c r="Q20" s="13"/>
      <c r="R20" s="13">
        <v>161212077</v>
      </c>
      <c r="S20" s="13"/>
      <c r="T20" s="13">
        <v>1166201760</v>
      </c>
    </row>
    <row r="21" spans="1:21" ht="12">
      <c r="A21" s="14">
        <v>2002</v>
      </c>
      <c r="B21" s="15">
        <v>4418467058</v>
      </c>
      <c r="C21" s="24">
        <f aca="true" t="shared" si="10" ref="C21:C29">B21/B20-1</f>
        <v>0.03625940702125252</v>
      </c>
      <c r="D21" s="16">
        <v>88802463</v>
      </c>
      <c r="E21" s="24">
        <f aca="true" t="shared" si="11" ref="E21:E29">D21/D20-1</f>
        <v>0.011276467562595593</v>
      </c>
      <c r="F21" s="16">
        <v>331296302</v>
      </c>
      <c r="G21" s="24">
        <f aca="true" t="shared" si="12" ref="G21:G29">F21/F20-1</f>
        <v>0.023107055102597807</v>
      </c>
      <c r="H21" s="16">
        <v>610223933</v>
      </c>
      <c r="I21" s="24">
        <f aca="true" t="shared" si="13" ref="I21:I29">H21/H20-1</f>
        <v>0.03265478351230566</v>
      </c>
      <c r="J21" s="16">
        <v>671718197</v>
      </c>
      <c r="K21" s="24">
        <f aca="true" t="shared" si="14" ref="K21:K29">J21/J20-1</f>
        <v>0.034355827117446</v>
      </c>
      <c r="L21" s="16">
        <v>269524750</v>
      </c>
      <c r="M21" s="24">
        <f aca="true" t="shared" si="15" ref="M21:M29">L21/L20-1</f>
        <v>0.028419642429309944</v>
      </c>
      <c r="N21" s="16">
        <v>646666003</v>
      </c>
      <c r="O21" s="24">
        <f aca="true" t="shared" si="16" ref="O21:O29">N21/N20-1</f>
        <v>0.00951530608071316</v>
      </c>
      <c r="P21" s="16">
        <v>398236258</v>
      </c>
      <c r="Q21" s="24">
        <f aca="true" t="shared" si="17" ref="Q21:Q29">P21/P20-1</f>
        <v>0.042940285173204806</v>
      </c>
      <c r="R21" s="16">
        <v>167691506</v>
      </c>
      <c r="S21" s="24">
        <f aca="true" t="shared" si="18" ref="S21:S29">R21/R20-1</f>
        <v>0.04019195782708018</v>
      </c>
      <c r="T21" s="16">
        <v>1234307646</v>
      </c>
      <c r="U21" s="24">
        <f aca="true" t="shared" si="19" ref="U21:U29">T21/T20-1</f>
        <v>0.05839974551230309</v>
      </c>
    </row>
    <row r="22" spans="1:21" ht="12">
      <c r="A22" s="10">
        <v>2003</v>
      </c>
      <c r="B22" s="11">
        <v>4593016361</v>
      </c>
      <c r="C22" s="25">
        <f t="shared" si="10"/>
        <v>0.03950449346090834</v>
      </c>
      <c r="D22" s="13">
        <v>94086242</v>
      </c>
      <c r="E22" s="25">
        <f t="shared" si="11"/>
        <v>0.059500365434683955</v>
      </c>
      <c r="F22" s="13">
        <v>343436474</v>
      </c>
      <c r="G22" s="25">
        <f t="shared" si="12"/>
        <v>0.03664445370114633</v>
      </c>
      <c r="H22" s="13">
        <v>654090898</v>
      </c>
      <c r="I22" s="25">
        <f t="shared" si="13"/>
        <v>0.07188666754569906</v>
      </c>
      <c r="J22" s="13">
        <v>712793639</v>
      </c>
      <c r="K22" s="25">
        <f t="shared" si="14"/>
        <v>0.061149812798654946</v>
      </c>
      <c r="L22" s="13">
        <v>281200756</v>
      </c>
      <c r="M22" s="25">
        <f t="shared" si="15"/>
        <v>0.043320719154734455</v>
      </c>
      <c r="N22" s="13">
        <v>675138750</v>
      </c>
      <c r="O22" s="25">
        <f t="shared" si="16"/>
        <v>0.044030066321578465</v>
      </c>
      <c r="P22" s="13">
        <v>409689985</v>
      </c>
      <c r="Q22" s="25">
        <f t="shared" si="17"/>
        <v>0.02876113555687332</v>
      </c>
      <c r="R22" s="13">
        <v>171826919</v>
      </c>
      <c r="S22" s="25">
        <f t="shared" si="18"/>
        <v>0.024660837621674148</v>
      </c>
      <c r="T22" s="13">
        <v>1250752698</v>
      </c>
      <c r="U22" s="25">
        <f t="shared" si="19"/>
        <v>0.013323300761599599</v>
      </c>
    </row>
    <row r="23" spans="1:21" ht="12">
      <c r="A23" s="14">
        <v>2004</v>
      </c>
      <c r="B23" s="15">
        <v>4811790928</v>
      </c>
      <c r="C23" s="26">
        <f t="shared" si="10"/>
        <v>0.047632002545788366</v>
      </c>
      <c r="D23" s="16">
        <v>99289361</v>
      </c>
      <c r="E23" s="26">
        <f t="shared" si="11"/>
        <v>0.05530159234120546</v>
      </c>
      <c r="F23" s="16">
        <v>359930747</v>
      </c>
      <c r="G23" s="26">
        <f t="shared" si="12"/>
        <v>0.048027144024312296</v>
      </c>
      <c r="H23" s="16">
        <v>692096244</v>
      </c>
      <c r="I23" s="26">
        <f t="shared" si="13"/>
        <v>0.058104074091549274</v>
      </c>
      <c r="J23" s="16">
        <v>755018299</v>
      </c>
      <c r="K23" s="26">
        <f t="shared" si="14"/>
        <v>0.05923826713610736</v>
      </c>
      <c r="L23" s="16">
        <v>292475213</v>
      </c>
      <c r="M23" s="26">
        <f t="shared" si="15"/>
        <v>0.040093978267967456</v>
      </c>
      <c r="N23" s="16">
        <v>696492399</v>
      </c>
      <c r="O23" s="26">
        <f t="shared" si="16"/>
        <v>0.031628534134650055</v>
      </c>
      <c r="P23" s="16">
        <v>421798859</v>
      </c>
      <c r="Q23" s="26">
        <f t="shared" si="17"/>
        <v>0.02955618746696964</v>
      </c>
      <c r="R23" s="16">
        <v>178061711</v>
      </c>
      <c r="S23" s="26">
        <f t="shared" si="18"/>
        <v>0.0362853040506419</v>
      </c>
      <c r="T23" s="16">
        <v>1316628095</v>
      </c>
      <c r="U23" s="26">
        <f t="shared" si="19"/>
        <v>0.05266860275843266</v>
      </c>
    </row>
    <row r="24" spans="1:21" ht="12">
      <c r="A24" s="10">
        <v>2005</v>
      </c>
      <c r="B24" s="11">
        <v>5009274809</v>
      </c>
      <c r="C24" s="25">
        <f t="shared" si="10"/>
        <v>0.041041658699432215</v>
      </c>
      <c r="D24" s="13">
        <v>105184168</v>
      </c>
      <c r="E24" s="25">
        <f t="shared" si="11"/>
        <v>0.0593699762052049</v>
      </c>
      <c r="F24" s="13">
        <v>369025552</v>
      </c>
      <c r="G24" s="25">
        <f t="shared" si="12"/>
        <v>0.02526820805336749</v>
      </c>
      <c r="H24" s="13">
        <v>721765001</v>
      </c>
      <c r="I24" s="25">
        <f t="shared" si="13"/>
        <v>0.042867964184472696</v>
      </c>
      <c r="J24" s="13">
        <v>794834688</v>
      </c>
      <c r="K24" s="25">
        <f t="shared" si="14"/>
        <v>0.052735660914093874</v>
      </c>
      <c r="L24" s="13">
        <v>305451444</v>
      </c>
      <c r="M24" s="25">
        <f t="shared" si="15"/>
        <v>0.04436694264412755</v>
      </c>
      <c r="N24" s="13">
        <v>723419361</v>
      </c>
      <c r="O24" s="25">
        <f t="shared" si="16"/>
        <v>0.0386608124347958</v>
      </c>
      <c r="P24" s="13">
        <v>438212686</v>
      </c>
      <c r="Q24" s="25">
        <f t="shared" si="17"/>
        <v>0.03891387245312572</v>
      </c>
      <c r="R24" s="13">
        <v>182804858</v>
      </c>
      <c r="S24" s="25">
        <f t="shared" si="18"/>
        <v>0.026637658221761118</v>
      </c>
      <c r="T24" s="13">
        <v>1368577051</v>
      </c>
      <c r="U24" s="25">
        <f t="shared" si="19"/>
        <v>0.03945605915389483</v>
      </c>
    </row>
    <row r="25" spans="1:21" ht="12">
      <c r="A25" s="14">
        <v>2006</v>
      </c>
      <c r="B25" s="15">
        <v>5209158371</v>
      </c>
      <c r="C25" s="26">
        <f t="shared" si="10"/>
        <v>0.03990269442612249</v>
      </c>
      <c r="D25" s="16">
        <v>110012529</v>
      </c>
      <c r="E25" s="26">
        <f t="shared" si="11"/>
        <v>0.04590387595212997</v>
      </c>
      <c r="F25" s="16">
        <v>381450888</v>
      </c>
      <c r="G25" s="26">
        <f t="shared" si="12"/>
        <v>0.03367066571043287</v>
      </c>
      <c r="H25" s="16">
        <v>771287341</v>
      </c>
      <c r="I25" s="26">
        <f t="shared" si="13"/>
        <v>0.06861283095105364</v>
      </c>
      <c r="J25" s="16">
        <v>838206778</v>
      </c>
      <c r="K25" s="26">
        <f t="shared" si="14"/>
        <v>0.05456743478211168</v>
      </c>
      <c r="L25" s="16">
        <v>289720164</v>
      </c>
      <c r="M25" s="26">
        <f t="shared" si="15"/>
        <v>-0.051501737212281795</v>
      </c>
      <c r="N25" s="16">
        <v>757581315</v>
      </c>
      <c r="O25" s="26">
        <f t="shared" si="16"/>
        <v>0.047222891508981846</v>
      </c>
      <c r="P25" s="16">
        <v>454162196</v>
      </c>
      <c r="Q25" s="26">
        <f t="shared" si="17"/>
        <v>0.03639673270435617</v>
      </c>
      <c r="R25" s="16">
        <v>190322104</v>
      </c>
      <c r="S25" s="26">
        <f t="shared" si="18"/>
        <v>0.041121697105007904</v>
      </c>
      <c r="T25" s="16">
        <v>1416415056</v>
      </c>
      <c r="U25" s="26">
        <f t="shared" si="19"/>
        <v>0.03495455733752473</v>
      </c>
    </row>
    <row r="26" spans="1:21" ht="12" customHeight="1">
      <c r="A26" s="10">
        <v>2007</v>
      </c>
      <c r="B26" s="11">
        <v>5475376069</v>
      </c>
      <c r="C26" s="25">
        <f t="shared" si="10"/>
        <v>0.05110570250312696</v>
      </c>
      <c r="D26" s="13">
        <v>115066928</v>
      </c>
      <c r="E26" s="25">
        <f t="shared" si="11"/>
        <v>0.04594384881380198</v>
      </c>
      <c r="F26" s="13">
        <v>395753886</v>
      </c>
      <c r="G26" s="25">
        <f t="shared" si="12"/>
        <v>0.0374963028005848</v>
      </c>
      <c r="H26" s="13">
        <v>848633886</v>
      </c>
      <c r="I26" s="25">
        <f t="shared" si="13"/>
        <v>0.10028239916360815</v>
      </c>
      <c r="J26" s="13">
        <v>874445848</v>
      </c>
      <c r="K26" s="25">
        <f t="shared" si="14"/>
        <v>0.04323404552569721</v>
      </c>
      <c r="L26" s="13">
        <v>304950962</v>
      </c>
      <c r="M26" s="25">
        <f t="shared" si="15"/>
        <v>0.05257072131161711</v>
      </c>
      <c r="N26" s="13">
        <v>804736628</v>
      </c>
      <c r="O26" s="25">
        <f t="shared" si="16"/>
        <v>0.06224455654638206</v>
      </c>
      <c r="P26" s="13">
        <v>471843097</v>
      </c>
      <c r="Q26" s="25">
        <f t="shared" si="17"/>
        <v>0.038930807442194126</v>
      </c>
      <c r="R26" s="13">
        <v>197035923</v>
      </c>
      <c r="S26" s="25">
        <f t="shared" si="18"/>
        <v>0.03527608648126335</v>
      </c>
      <c r="T26" s="13">
        <v>1462908911</v>
      </c>
      <c r="U26" s="25">
        <f t="shared" si="19"/>
        <v>0.03282502173571933</v>
      </c>
    </row>
    <row r="27" spans="1:21" ht="12">
      <c r="A27" s="14">
        <v>2008</v>
      </c>
      <c r="B27" s="15">
        <v>5878296480</v>
      </c>
      <c r="C27" s="26">
        <f t="shared" si="10"/>
        <v>0.07358771450991641</v>
      </c>
      <c r="D27" s="16">
        <v>121170533</v>
      </c>
      <c r="E27" s="26">
        <f t="shared" si="11"/>
        <v>0.05304395542740137</v>
      </c>
      <c r="F27" s="16">
        <v>422444749</v>
      </c>
      <c r="G27" s="26">
        <f t="shared" si="12"/>
        <v>0.06744308506928975</v>
      </c>
      <c r="H27" s="16">
        <v>922608544</v>
      </c>
      <c r="I27" s="26">
        <f t="shared" si="13"/>
        <v>0.08716910698520008</v>
      </c>
      <c r="J27" s="16">
        <v>929761897</v>
      </c>
      <c r="K27" s="26">
        <f t="shared" si="14"/>
        <v>0.06325840431001728</v>
      </c>
      <c r="L27" s="16">
        <v>363319809</v>
      </c>
      <c r="M27" s="26">
        <f t="shared" si="15"/>
        <v>0.191404042857225</v>
      </c>
      <c r="N27" s="16">
        <v>864905705</v>
      </c>
      <c r="O27" s="26">
        <f t="shared" si="16"/>
        <v>0.07476865710653358</v>
      </c>
      <c r="P27" s="16">
        <v>498692566</v>
      </c>
      <c r="Q27" s="26">
        <f t="shared" si="17"/>
        <v>0.056903384134917134</v>
      </c>
      <c r="R27" s="16">
        <v>205287978</v>
      </c>
      <c r="S27" s="26">
        <f t="shared" si="18"/>
        <v>0.041880967055941465</v>
      </c>
      <c r="T27" s="16">
        <v>1550104699</v>
      </c>
      <c r="U27" s="26">
        <f t="shared" si="19"/>
        <v>0.059604386400514686</v>
      </c>
    </row>
    <row r="28" spans="1:21" ht="12">
      <c r="A28" s="10">
        <v>2009</v>
      </c>
      <c r="B28" s="11">
        <v>6200326031</v>
      </c>
      <c r="C28" s="25">
        <f t="shared" si="10"/>
        <v>0.05478280180247053</v>
      </c>
      <c r="D28" s="13">
        <v>128124081</v>
      </c>
      <c r="E28" s="25">
        <f t="shared" si="11"/>
        <v>0.05738646045239393</v>
      </c>
      <c r="F28" s="13">
        <v>442245128</v>
      </c>
      <c r="G28" s="25">
        <f t="shared" si="12"/>
        <v>0.046870931753491885</v>
      </c>
      <c r="H28" s="13">
        <v>981383270</v>
      </c>
      <c r="I28" s="25">
        <f t="shared" si="13"/>
        <v>0.0637049444016422</v>
      </c>
      <c r="J28" s="13">
        <v>983937521</v>
      </c>
      <c r="K28" s="25">
        <f t="shared" si="14"/>
        <v>0.05826827725980688</v>
      </c>
      <c r="L28" s="13">
        <v>386716137</v>
      </c>
      <c r="M28" s="25">
        <f t="shared" si="15"/>
        <v>0.06439596030944728</v>
      </c>
      <c r="N28" s="13">
        <v>916820764</v>
      </c>
      <c r="O28" s="25">
        <f t="shared" si="16"/>
        <v>0.06002395255330173</v>
      </c>
      <c r="P28" s="13">
        <v>524389042</v>
      </c>
      <c r="Q28" s="25">
        <f t="shared" si="17"/>
        <v>0.05152769010797731</v>
      </c>
      <c r="R28" s="13">
        <v>216940121</v>
      </c>
      <c r="S28" s="25">
        <f t="shared" si="18"/>
        <v>0.05675998718249353</v>
      </c>
      <c r="T28" s="13">
        <v>1619769967</v>
      </c>
      <c r="U28" s="25">
        <f t="shared" si="19"/>
        <v>0.0449422984427712</v>
      </c>
    </row>
    <row r="29" spans="1:21" ht="12">
      <c r="A29" s="14">
        <v>2010</v>
      </c>
      <c r="B29" s="15">
        <v>6356262549</v>
      </c>
      <c r="C29" s="26">
        <f t="shared" si="10"/>
        <v>0.02514972877560928</v>
      </c>
      <c r="D29" s="16">
        <v>130753466</v>
      </c>
      <c r="E29" s="26">
        <f t="shared" si="11"/>
        <v>0.020522176467357545</v>
      </c>
      <c r="F29" s="16">
        <v>443085272</v>
      </c>
      <c r="G29" s="26">
        <f t="shared" si="12"/>
        <v>0.0018997247155654318</v>
      </c>
      <c r="H29" s="16">
        <v>1008137090</v>
      </c>
      <c r="I29" s="26">
        <f t="shared" si="13"/>
        <v>0.027261336949426562</v>
      </c>
      <c r="J29" s="16">
        <v>1017681806</v>
      </c>
      <c r="K29" s="26">
        <f t="shared" si="14"/>
        <v>0.034295150128744734</v>
      </c>
      <c r="L29" s="16">
        <v>397221467</v>
      </c>
      <c r="M29" s="26">
        <f t="shared" si="15"/>
        <v>0.027165481330819086</v>
      </c>
      <c r="N29" s="16">
        <v>925482691</v>
      </c>
      <c r="O29" s="26">
        <f t="shared" si="16"/>
        <v>0.009447786677745817</v>
      </c>
      <c r="P29" s="16">
        <v>531977272</v>
      </c>
      <c r="Q29" s="26">
        <f t="shared" si="17"/>
        <v>0.014470611306176107</v>
      </c>
      <c r="R29" s="16">
        <v>222065341</v>
      </c>
      <c r="S29" s="26">
        <f t="shared" si="18"/>
        <v>0.02362504444256297</v>
      </c>
      <c r="T29" s="16">
        <v>1679858144</v>
      </c>
      <c r="U29" s="26">
        <f t="shared" si="19"/>
        <v>0.0370967348600062</v>
      </c>
    </row>
    <row r="30" spans="1:21" ht="9.75" customHeight="1">
      <c r="A30" s="17"/>
      <c r="B30" s="18"/>
      <c r="C30" s="25">
        <f>AVERAGE(C21:C29)</f>
        <v>0.045440689304958565</v>
      </c>
      <c r="D30" s="13"/>
      <c r="E30" s="25">
        <f>AVERAGE(E21:E29)</f>
        <v>0.045360968739641634</v>
      </c>
      <c r="F30" s="13"/>
      <c r="G30" s="25">
        <f>AVERAGE(G21:G29)</f>
        <v>0.0356030634367543</v>
      </c>
      <c r="H30" s="13"/>
      <c r="I30" s="25">
        <f>AVERAGE(I21:I29)</f>
        <v>0.06139378975388415</v>
      </c>
      <c r="J30" s="13"/>
      <c r="K30" s="25">
        <f>AVERAGE(K21:K29)</f>
        <v>0.05123365333029777</v>
      </c>
      <c r="L30" s="13"/>
      <c r="M30" s="25">
        <f>AVERAGE(M21:M29)</f>
        <v>0.04891508345477401</v>
      </c>
      <c r="N30" s="19"/>
      <c r="O30" s="25">
        <f>AVERAGE(O21:O29)</f>
        <v>0.04194917370718695</v>
      </c>
      <c r="P30" s="19"/>
      <c r="Q30" s="25">
        <f>AVERAGE(Q21:Q29)</f>
        <v>0.037600078482866034</v>
      </c>
      <c r="R30" s="13"/>
      <c r="S30" s="25">
        <f>AVERAGE(S21:S29)</f>
        <v>0.036271059998714064</v>
      </c>
      <c r="T30" s="13"/>
      <c r="U30" s="25">
        <f>AVERAGE(U21:U29)</f>
        <v>0.04147452299586293</v>
      </c>
    </row>
    <row r="31" spans="1:20" ht="15">
      <c r="A31" s="21" t="s">
        <v>15</v>
      </c>
      <c r="B31" s="21"/>
      <c r="C31" s="21"/>
      <c r="D31" s="21"/>
      <c r="E31" s="21"/>
      <c r="F31" s="21"/>
      <c r="G31" s="21"/>
      <c r="H31" s="21"/>
      <c r="I31" s="21"/>
      <c r="J31" s="21"/>
      <c r="K31" s="21"/>
      <c r="L31" s="21"/>
      <c r="M31" s="21"/>
      <c r="N31" s="21"/>
      <c r="O31" s="21"/>
      <c r="P31" s="21"/>
      <c r="Q31" s="21"/>
      <c r="R31" s="21"/>
      <c r="S31" s="21"/>
      <c r="T31" s="21"/>
    </row>
    <row r="32" spans="1:20" ht="13.5" thickBot="1">
      <c r="A32" s="8" t="s">
        <v>3</v>
      </c>
      <c r="B32" s="9" t="s">
        <v>4</v>
      </c>
      <c r="C32" s="9"/>
      <c r="D32" s="9" t="s">
        <v>5</v>
      </c>
      <c r="E32" s="9"/>
      <c r="F32" s="9" t="s">
        <v>6</v>
      </c>
      <c r="G32" s="9"/>
      <c r="H32" s="9" t="s">
        <v>7</v>
      </c>
      <c r="I32" s="9"/>
      <c r="J32" s="9" t="s">
        <v>8</v>
      </c>
      <c r="K32" s="9"/>
      <c r="L32" s="9" t="s">
        <v>9</v>
      </c>
      <c r="M32" s="9"/>
      <c r="N32" s="9" t="s">
        <v>10</v>
      </c>
      <c r="O32" s="9"/>
      <c r="P32" s="9" t="s">
        <v>11</v>
      </c>
      <c r="Q32" s="9"/>
      <c r="R32" s="9" t="s">
        <v>12</v>
      </c>
      <c r="S32" s="9"/>
      <c r="T32" s="9" t="s">
        <v>13</v>
      </c>
    </row>
    <row r="33" spans="1:20" ht="12">
      <c r="A33" s="10">
        <v>2001</v>
      </c>
      <c r="B33" s="11">
        <v>406408480</v>
      </c>
      <c r="C33" s="11"/>
      <c r="D33" s="13">
        <v>9016530</v>
      </c>
      <c r="E33" s="13"/>
      <c r="F33" s="13">
        <v>31878905</v>
      </c>
      <c r="G33" s="13"/>
      <c r="H33" s="13">
        <v>51647275</v>
      </c>
      <c r="I33" s="13"/>
      <c r="J33" s="13">
        <v>58515703</v>
      </c>
      <c r="K33" s="13"/>
      <c r="L33" s="13">
        <v>23311776</v>
      </c>
      <c r="M33" s="13"/>
      <c r="N33" s="13">
        <v>63066127</v>
      </c>
      <c r="O33" s="13"/>
      <c r="P33" s="13">
        <v>35255909</v>
      </c>
      <c r="Q33" s="13"/>
      <c r="R33" s="13">
        <v>15089937</v>
      </c>
      <c r="S33" s="13"/>
      <c r="T33" s="13">
        <v>118626319</v>
      </c>
    </row>
    <row r="34" spans="1:21" ht="12">
      <c r="A34" s="14">
        <v>2002</v>
      </c>
      <c r="B34" s="15">
        <v>434022976</v>
      </c>
      <c r="C34" s="24">
        <f aca="true" t="shared" si="20" ref="C34:C42">B34/B33-1</f>
        <v>0.06794763731307962</v>
      </c>
      <c r="D34" s="16">
        <v>9653299</v>
      </c>
      <c r="E34" s="24">
        <f aca="true" t="shared" si="21" ref="E34:E42">D34/D33-1</f>
        <v>0.07062240130072217</v>
      </c>
      <c r="F34" s="16">
        <v>37077254</v>
      </c>
      <c r="G34" s="24">
        <f aca="true" t="shared" si="22" ref="G34:G42">F34/F33-1</f>
        <v>0.16306548170333945</v>
      </c>
      <c r="H34" s="16">
        <v>56493170</v>
      </c>
      <c r="I34" s="24">
        <f aca="true" t="shared" si="23" ref="I34:I42">H34/H33-1</f>
        <v>0.09382673142000231</v>
      </c>
      <c r="J34" s="16">
        <v>61474125</v>
      </c>
      <c r="K34" s="24">
        <f aca="true" t="shared" si="24" ref="K34:K42">J34/J33-1</f>
        <v>0.05055774515773992</v>
      </c>
      <c r="L34" s="16">
        <v>25432165</v>
      </c>
      <c r="M34" s="24">
        <f aca="true" t="shared" si="25" ref="M34:M42">L34/L33-1</f>
        <v>0.09095784894295478</v>
      </c>
      <c r="N34" s="16">
        <v>69600482</v>
      </c>
      <c r="O34" s="24">
        <f aca="true" t="shared" si="26" ref="O34:O42">N34/N33-1</f>
        <v>0.10361116673614656</v>
      </c>
      <c r="P34" s="16">
        <v>39072740</v>
      </c>
      <c r="Q34" s="24">
        <f aca="true" t="shared" si="27" ref="Q34:Q42">P34/P33-1</f>
        <v>0.10826074573768607</v>
      </c>
      <c r="R34" s="16">
        <v>14394437</v>
      </c>
      <c r="S34" s="24">
        <f aca="true" t="shared" si="28" ref="S34:S42">R34/R33-1</f>
        <v>-0.04609031833598776</v>
      </c>
      <c r="T34" s="16">
        <v>120825304</v>
      </c>
      <c r="U34" s="24">
        <f aca="true" t="shared" si="29" ref="U34:U42">T34/T33-1</f>
        <v>0.01853707523370085</v>
      </c>
    </row>
    <row r="35" spans="1:21" ht="12">
      <c r="A35" s="10">
        <v>2003</v>
      </c>
      <c r="B35" s="11">
        <v>453394942</v>
      </c>
      <c r="C35" s="25">
        <f t="shared" si="20"/>
        <v>0.04463350345766037</v>
      </c>
      <c r="D35" s="13">
        <v>10016034</v>
      </c>
      <c r="E35" s="25">
        <f t="shared" si="21"/>
        <v>0.03757627314765655</v>
      </c>
      <c r="F35" s="13">
        <v>37857503</v>
      </c>
      <c r="G35" s="25">
        <f t="shared" si="22"/>
        <v>0.021043872342865422</v>
      </c>
      <c r="H35" s="13">
        <v>60045876</v>
      </c>
      <c r="I35" s="25">
        <f t="shared" si="23"/>
        <v>0.06288735434743709</v>
      </c>
      <c r="J35" s="13">
        <v>66045839</v>
      </c>
      <c r="K35" s="25">
        <f t="shared" si="24"/>
        <v>0.07436810202666577</v>
      </c>
      <c r="L35" s="13">
        <v>26448041</v>
      </c>
      <c r="M35" s="25">
        <f t="shared" si="25"/>
        <v>0.039944534804646104</v>
      </c>
      <c r="N35" s="13">
        <v>75400918</v>
      </c>
      <c r="O35" s="25">
        <f t="shared" si="26"/>
        <v>0.08333902055448417</v>
      </c>
      <c r="P35" s="13">
        <v>41007465</v>
      </c>
      <c r="Q35" s="25">
        <f t="shared" si="27"/>
        <v>0.049515979683022016</v>
      </c>
      <c r="R35" s="13">
        <v>14036243</v>
      </c>
      <c r="S35" s="25">
        <f t="shared" si="28"/>
        <v>-0.02488419658233243</v>
      </c>
      <c r="T35" s="13">
        <v>122537023</v>
      </c>
      <c r="U35" s="25">
        <f t="shared" si="29"/>
        <v>0.014166891729897824</v>
      </c>
    </row>
    <row r="36" spans="1:21" ht="12">
      <c r="A36" s="14">
        <v>2004</v>
      </c>
      <c r="B36" s="15">
        <v>482269528</v>
      </c>
      <c r="C36" s="26">
        <f t="shared" si="20"/>
        <v>0.06368528478202573</v>
      </c>
      <c r="D36" s="16">
        <v>10355651</v>
      </c>
      <c r="E36" s="26">
        <f t="shared" si="21"/>
        <v>0.03390733298229609</v>
      </c>
      <c r="F36" s="16">
        <v>39206921</v>
      </c>
      <c r="G36" s="26">
        <f t="shared" si="22"/>
        <v>0.03564466467849181</v>
      </c>
      <c r="H36" s="16">
        <v>64939721</v>
      </c>
      <c r="I36" s="26">
        <f t="shared" si="23"/>
        <v>0.08150176708222223</v>
      </c>
      <c r="J36" s="16">
        <v>71782437</v>
      </c>
      <c r="K36" s="26">
        <f t="shared" si="24"/>
        <v>0.08685782612285387</v>
      </c>
      <c r="L36" s="16">
        <v>30440741</v>
      </c>
      <c r="M36" s="26">
        <f t="shared" si="25"/>
        <v>0.15096392205381104</v>
      </c>
      <c r="N36" s="16">
        <v>81540909</v>
      </c>
      <c r="O36" s="26">
        <f t="shared" si="26"/>
        <v>0.0814312499484422</v>
      </c>
      <c r="P36" s="16">
        <v>41742350</v>
      </c>
      <c r="Q36" s="26">
        <f t="shared" si="27"/>
        <v>0.01792076150037558</v>
      </c>
      <c r="R36" s="16">
        <v>15534663</v>
      </c>
      <c r="S36" s="26">
        <f t="shared" si="28"/>
        <v>0.10675363770775403</v>
      </c>
      <c r="T36" s="16">
        <v>126726135</v>
      </c>
      <c r="U36" s="26">
        <f t="shared" si="29"/>
        <v>0.03418650051584815</v>
      </c>
    </row>
    <row r="37" spans="1:21" ht="12">
      <c r="A37" s="10">
        <v>2005</v>
      </c>
      <c r="B37" s="11">
        <v>505970406</v>
      </c>
      <c r="C37" s="25">
        <f t="shared" si="20"/>
        <v>0.04914446512573356</v>
      </c>
      <c r="D37" s="13">
        <v>11155454</v>
      </c>
      <c r="E37" s="25">
        <f t="shared" si="21"/>
        <v>0.07723348343817293</v>
      </c>
      <c r="F37" s="13">
        <v>39607182</v>
      </c>
      <c r="G37" s="25">
        <f t="shared" si="22"/>
        <v>0.010208937345526303</v>
      </c>
      <c r="H37" s="13">
        <v>72257289</v>
      </c>
      <c r="I37" s="25">
        <f t="shared" si="23"/>
        <v>0.11268246748396105</v>
      </c>
      <c r="J37" s="13">
        <v>74071726</v>
      </c>
      <c r="K37" s="25">
        <f t="shared" si="24"/>
        <v>0.03189204902586407</v>
      </c>
      <c r="L37" s="13">
        <v>32328711</v>
      </c>
      <c r="M37" s="25">
        <f t="shared" si="25"/>
        <v>0.062021157763538115</v>
      </c>
      <c r="N37" s="13">
        <v>85476140</v>
      </c>
      <c r="O37" s="25">
        <f t="shared" si="26"/>
        <v>0.048260818382586335</v>
      </c>
      <c r="P37" s="13">
        <v>42982720</v>
      </c>
      <c r="Q37" s="25">
        <f t="shared" si="27"/>
        <v>0.02971490584502301</v>
      </c>
      <c r="R37" s="13">
        <v>16713969</v>
      </c>
      <c r="S37" s="25">
        <f t="shared" si="28"/>
        <v>0.07591448877906148</v>
      </c>
      <c r="T37" s="13">
        <v>131377215</v>
      </c>
      <c r="U37" s="25">
        <f t="shared" si="29"/>
        <v>0.03670182160925206</v>
      </c>
    </row>
    <row r="38" spans="1:21" ht="12">
      <c r="A38" s="14">
        <v>2006</v>
      </c>
      <c r="B38" s="15">
        <v>541526924</v>
      </c>
      <c r="C38" s="26">
        <f t="shared" si="20"/>
        <v>0.07027390847044912</v>
      </c>
      <c r="D38" s="16">
        <v>12564178</v>
      </c>
      <c r="E38" s="26">
        <f t="shared" si="21"/>
        <v>0.12628118945226263</v>
      </c>
      <c r="F38" s="16">
        <v>41976841</v>
      </c>
      <c r="G38" s="26">
        <f t="shared" si="22"/>
        <v>0.05982902292821546</v>
      </c>
      <c r="H38" s="16">
        <v>73680776</v>
      </c>
      <c r="I38" s="26">
        <f t="shared" si="23"/>
        <v>0.01970025473831427</v>
      </c>
      <c r="J38" s="16">
        <v>81966581</v>
      </c>
      <c r="K38" s="26">
        <f t="shared" si="24"/>
        <v>0.10658392110371517</v>
      </c>
      <c r="L38" s="16">
        <v>35774376</v>
      </c>
      <c r="M38" s="26">
        <f t="shared" si="25"/>
        <v>0.10658219562171833</v>
      </c>
      <c r="N38" s="16">
        <v>89894540</v>
      </c>
      <c r="O38" s="26">
        <f t="shared" si="26"/>
        <v>0.051691618269145145</v>
      </c>
      <c r="P38" s="16">
        <v>46863170</v>
      </c>
      <c r="Q38" s="26">
        <f t="shared" si="27"/>
        <v>0.09027930293848319</v>
      </c>
      <c r="R38" s="16">
        <v>17872829</v>
      </c>
      <c r="S38" s="26">
        <f t="shared" si="28"/>
        <v>0.069334818079416</v>
      </c>
      <c r="T38" s="16">
        <v>140933633</v>
      </c>
      <c r="U38" s="26">
        <f t="shared" si="29"/>
        <v>0.07274029975441332</v>
      </c>
    </row>
    <row r="39" spans="1:21" ht="12">
      <c r="A39" s="10">
        <v>2007</v>
      </c>
      <c r="B39" s="11">
        <v>549939418</v>
      </c>
      <c r="C39" s="25">
        <f t="shared" si="20"/>
        <v>0.015534765913134851</v>
      </c>
      <c r="D39" s="13">
        <v>13042518</v>
      </c>
      <c r="E39" s="25">
        <f t="shared" si="21"/>
        <v>0.03807173059789504</v>
      </c>
      <c r="F39" s="13">
        <v>43169054</v>
      </c>
      <c r="G39" s="25">
        <f t="shared" si="22"/>
        <v>0.028401684633676982</v>
      </c>
      <c r="H39" s="13">
        <v>74593257</v>
      </c>
      <c r="I39" s="25">
        <f t="shared" si="23"/>
        <v>0.012384247961775063</v>
      </c>
      <c r="J39" s="13">
        <v>86236179</v>
      </c>
      <c r="K39" s="25">
        <f t="shared" si="24"/>
        <v>0.052089497303785315</v>
      </c>
      <c r="L39" s="13">
        <v>38121537</v>
      </c>
      <c r="M39" s="25">
        <f t="shared" si="25"/>
        <v>0.0656101171408272</v>
      </c>
      <c r="N39" s="13">
        <v>86923106</v>
      </c>
      <c r="O39" s="25">
        <f t="shared" si="26"/>
        <v>-0.03305466605647012</v>
      </c>
      <c r="P39" s="13">
        <v>48269362</v>
      </c>
      <c r="Q39" s="25">
        <f t="shared" si="27"/>
        <v>0.0300063354655693</v>
      </c>
      <c r="R39" s="13">
        <v>18809356</v>
      </c>
      <c r="S39" s="25">
        <f t="shared" si="28"/>
        <v>0.052399483036513095</v>
      </c>
      <c r="T39" s="13">
        <v>140775049</v>
      </c>
      <c r="U39" s="25">
        <f t="shared" si="29"/>
        <v>-0.001125238856221067</v>
      </c>
    </row>
    <row r="40" spans="1:21" ht="12">
      <c r="A40" s="14">
        <v>2008</v>
      </c>
      <c r="B40" s="15">
        <v>573524084</v>
      </c>
      <c r="C40" s="26">
        <f t="shared" si="20"/>
        <v>0.042885934755817035</v>
      </c>
      <c r="D40" s="16">
        <v>13781034</v>
      </c>
      <c r="E40" s="26">
        <f t="shared" si="21"/>
        <v>0.056623728638902415</v>
      </c>
      <c r="F40" s="16">
        <v>45606684</v>
      </c>
      <c r="G40" s="26">
        <f t="shared" si="22"/>
        <v>0.056467070137788955</v>
      </c>
      <c r="H40" s="16">
        <v>79793390</v>
      </c>
      <c r="I40" s="26">
        <f t="shared" si="23"/>
        <v>0.0697131779619169</v>
      </c>
      <c r="J40" s="16">
        <v>91473691</v>
      </c>
      <c r="K40" s="26">
        <f t="shared" si="24"/>
        <v>0.0607345091205862</v>
      </c>
      <c r="L40" s="16">
        <v>41922827</v>
      </c>
      <c r="M40" s="26">
        <f t="shared" si="25"/>
        <v>0.09971502460669401</v>
      </c>
      <c r="N40" s="16">
        <v>81847045</v>
      </c>
      <c r="O40" s="26">
        <f t="shared" si="26"/>
        <v>-0.05839714241228333</v>
      </c>
      <c r="P40" s="16">
        <v>51253372</v>
      </c>
      <c r="Q40" s="26">
        <f t="shared" si="27"/>
        <v>0.06181995941856444</v>
      </c>
      <c r="R40" s="16">
        <v>20374890</v>
      </c>
      <c r="S40" s="26">
        <f t="shared" si="28"/>
        <v>0.08323166407185867</v>
      </c>
      <c r="T40" s="16">
        <v>147471151</v>
      </c>
      <c r="U40" s="26">
        <f t="shared" si="29"/>
        <v>0.04756597172273058</v>
      </c>
    </row>
    <row r="41" spans="1:21" ht="12">
      <c r="A41" s="10">
        <v>2009</v>
      </c>
      <c r="B41" s="11">
        <v>587561652</v>
      </c>
      <c r="C41" s="25">
        <f t="shared" si="20"/>
        <v>0.024475986957855467</v>
      </c>
      <c r="D41" s="13">
        <v>14035034</v>
      </c>
      <c r="E41" s="25">
        <f t="shared" si="21"/>
        <v>0.018431127881986198</v>
      </c>
      <c r="F41" s="13">
        <v>47175267</v>
      </c>
      <c r="G41" s="25">
        <f t="shared" si="22"/>
        <v>0.034393708606396345</v>
      </c>
      <c r="H41" s="13">
        <v>81374156</v>
      </c>
      <c r="I41" s="25">
        <f t="shared" si="23"/>
        <v>0.019810738709058473</v>
      </c>
      <c r="J41" s="13">
        <v>94667337</v>
      </c>
      <c r="K41" s="25">
        <f t="shared" si="24"/>
        <v>0.034913273588140115</v>
      </c>
      <c r="L41" s="13">
        <v>43554597</v>
      </c>
      <c r="M41" s="25">
        <f t="shared" si="25"/>
        <v>0.0389231861677648</v>
      </c>
      <c r="N41" s="13">
        <v>80356714</v>
      </c>
      <c r="O41" s="25">
        <f t="shared" si="26"/>
        <v>-0.01820873313141602</v>
      </c>
      <c r="P41" s="13">
        <v>54038927</v>
      </c>
      <c r="Q41" s="25">
        <f t="shared" si="27"/>
        <v>0.05434871680247699</v>
      </c>
      <c r="R41" s="13">
        <v>20778396</v>
      </c>
      <c r="S41" s="25">
        <f t="shared" si="28"/>
        <v>0.019804082377868015</v>
      </c>
      <c r="T41" s="13">
        <v>151581224</v>
      </c>
      <c r="U41" s="25">
        <f t="shared" si="29"/>
        <v>0.02787035275801153</v>
      </c>
    </row>
    <row r="42" spans="1:21" ht="12">
      <c r="A42" s="14">
        <v>2010</v>
      </c>
      <c r="B42" s="15">
        <v>589193531</v>
      </c>
      <c r="C42" s="26">
        <f t="shared" si="20"/>
        <v>0.002777374926435705</v>
      </c>
      <c r="D42" s="16">
        <v>14546438</v>
      </c>
      <c r="E42" s="26">
        <f t="shared" si="21"/>
        <v>0.03643767446519908</v>
      </c>
      <c r="F42" s="16">
        <v>46791334</v>
      </c>
      <c r="G42" s="26">
        <f t="shared" si="22"/>
        <v>-0.008138438304970297</v>
      </c>
      <c r="H42" s="16">
        <v>81909762</v>
      </c>
      <c r="I42" s="26">
        <f t="shared" si="23"/>
        <v>0.006582016039588856</v>
      </c>
      <c r="J42" s="16">
        <v>96315000</v>
      </c>
      <c r="K42" s="26">
        <f t="shared" si="24"/>
        <v>0.017404767602156257</v>
      </c>
      <c r="L42" s="16">
        <v>44073350</v>
      </c>
      <c r="M42" s="26">
        <f t="shared" si="25"/>
        <v>0.011910407528279876</v>
      </c>
      <c r="N42" s="16">
        <v>79676940</v>
      </c>
      <c r="O42" s="26">
        <f t="shared" si="26"/>
        <v>-0.008459454924948817</v>
      </c>
      <c r="P42" s="16">
        <v>52149293</v>
      </c>
      <c r="Q42" s="26">
        <f t="shared" si="27"/>
        <v>-0.034968014816430415</v>
      </c>
      <c r="R42" s="16">
        <v>21176944</v>
      </c>
      <c r="S42" s="26">
        <f t="shared" si="28"/>
        <v>0.0191808838372316</v>
      </c>
      <c r="T42" s="16">
        <v>152554470</v>
      </c>
      <c r="U42" s="26">
        <f t="shared" si="29"/>
        <v>0.006420623704687767</v>
      </c>
    </row>
    <row r="43" spans="1:21" ht="9.75" customHeight="1">
      <c r="A43" s="17"/>
      <c r="B43" s="18"/>
      <c r="C43" s="25">
        <f>AVERAGE(C34:C42)</f>
        <v>0.04237320685579905</v>
      </c>
      <c r="D43" s="13"/>
      <c r="E43" s="25">
        <f>AVERAGE(E34:E42)</f>
        <v>0.0550205491005659</v>
      </c>
      <c r="F43" s="13"/>
      <c r="G43" s="25">
        <f>AVERAGE(G34:G42)</f>
        <v>0.04454622267459227</v>
      </c>
      <c r="H43" s="13"/>
      <c r="I43" s="25">
        <f>AVERAGE(I34:I42)</f>
        <v>0.05323208397158625</v>
      </c>
      <c r="J43" s="13"/>
      <c r="K43" s="25">
        <f>AVERAGE(K34:K42)</f>
        <v>0.05726685456127852</v>
      </c>
      <c r="L43" s="13"/>
      <c r="M43" s="25">
        <f>AVERAGE(M34:M42)</f>
        <v>0.07406982162558158</v>
      </c>
      <c r="N43" s="19"/>
      <c r="O43" s="25">
        <f>AVERAGE(O34:O42)</f>
        <v>0.02780154192952068</v>
      </c>
      <c r="P43" s="19"/>
      <c r="Q43" s="25">
        <f>AVERAGE(Q34:Q42)</f>
        <v>0.04521096584164113</v>
      </c>
      <c r="R43" s="13"/>
      <c r="S43" s="25">
        <f>AVERAGE(S34:S42)</f>
        <v>0.03951606033015363</v>
      </c>
      <c r="T43" s="13"/>
      <c r="U43" s="25">
        <f>AVERAGE(U34:U42)</f>
        <v>0.028562699796924558</v>
      </c>
    </row>
    <row r="44" spans="1:20" s="19" customFormat="1" ht="9.75" customHeight="1" thickBot="1">
      <c r="A44" s="22" t="s">
        <v>16</v>
      </c>
      <c r="B44" s="22"/>
      <c r="C44" s="22"/>
      <c r="D44" s="22"/>
      <c r="E44" s="22"/>
      <c r="F44" s="22"/>
      <c r="G44" s="22"/>
      <c r="H44" s="22"/>
      <c r="I44" s="22"/>
      <c r="J44" s="22"/>
      <c r="K44" s="22"/>
      <c r="L44" s="22"/>
      <c r="M44" s="22"/>
      <c r="N44" s="22"/>
      <c r="O44" s="22"/>
      <c r="P44" s="22"/>
      <c r="Q44" s="22"/>
      <c r="R44" s="22"/>
      <c r="S44" s="22"/>
      <c r="T44" s="23" t="s">
        <v>17</v>
      </c>
    </row>
    <row r="45" s="19" customFormat="1" ht="12">
      <c r="A45" s="18"/>
    </row>
  </sheetData>
  <sheetProtection/>
  <mergeCells count="4">
    <mergeCell ref="A3:T3"/>
    <mergeCell ref="A5:T5"/>
    <mergeCell ref="A18:T18"/>
    <mergeCell ref="A31:T31"/>
  </mergeCells>
  <hyperlinks>
    <hyperlink ref="A1" r:id="rId1" display="http://www.kaz.bmg.gv.at/startseite.html "/>
  </hyperlinks>
  <printOptions/>
  <pageMargins left="0.75" right="0.75" top="1" bottom="1" header="0.4921259845" footer="0.492125984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 Pichlbauer</dc:creator>
  <cp:keywords/>
  <dc:description/>
  <cp:lastModifiedBy>Ernest Pichlbauer</cp:lastModifiedBy>
  <dcterms:created xsi:type="dcterms:W3CDTF">2012-04-25T13:57:57Z</dcterms:created>
  <dcterms:modified xsi:type="dcterms:W3CDTF">2012-04-25T14:08:05Z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